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2"/>
  <workbookPr/>
  <mc:AlternateContent xmlns:mc="http://schemas.openxmlformats.org/markup-compatibility/2006">
    <mc:Choice Requires="x15">
      <x15ac:absPath xmlns:x15ac="http://schemas.microsoft.com/office/spreadsheetml/2010/11/ac" url="C:\Users\BC - Edatel 1\Downloads\Nutrición\"/>
    </mc:Choice>
  </mc:AlternateContent>
  <xr:revisionPtr revIDLastSave="0" documentId="11_6ABDC0C5C6139E9EAFC79D82A0947DD1382C40D7" xr6:coauthVersionLast="47" xr6:coauthVersionMax="47" xr10:uidLastSave="{00000000-0000-0000-0000-000000000000}"/>
  <bookViews>
    <workbookView xWindow="0" yWindow="0" windowWidth="20490" windowHeight="7650" firstSheet="1" activeTab="1" xr2:uid="{00000000-000D-0000-FFFF-FFFF00000000}"/>
  </bookViews>
  <sheets>
    <sheet name="Paquete 1 a 5 años " sheetId="4" r:id="rId1"/>
    <sheet name="Paquete Gestante Lactante" sheetId="5" r:id="rId2"/>
    <sheet name="Paquete 6-11 meses " sheetId="3" r:id="rId3"/>
    <sheet name="Formato entrega de complemento" sheetId="6" r:id="rId4"/>
    <sheet name="Formato compras locales" sheetId="7" r:id="rId5"/>
  </sheets>
  <externalReferences>
    <externalReference r:id="rId6"/>
  </externalReferences>
  <definedNames>
    <definedName name="Alimentos">#REF!</definedName>
    <definedName name="ESTRATEGIA">[1]Auxiliar!$D$2:$D$3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7" l="1"/>
  <c r="J12" i="7" s="1"/>
  <c r="C22" i="5"/>
  <c r="D22" i="5" s="1"/>
  <c r="D21" i="5"/>
  <c r="C21" i="5"/>
  <c r="C20" i="5"/>
  <c r="D20" i="5" s="1"/>
  <c r="C19" i="5"/>
  <c r="D19" i="5" s="1"/>
  <c r="C18" i="5"/>
  <c r="D18" i="5" s="1"/>
  <c r="D17" i="5"/>
  <c r="C17" i="5"/>
  <c r="C16" i="5"/>
  <c r="D16" i="5" s="1"/>
  <c r="C15" i="5"/>
  <c r="D15" i="5" s="1"/>
  <c r="C14" i="5"/>
  <c r="D14" i="5" s="1"/>
  <c r="D13" i="5"/>
  <c r="C13" i="5"/>
  <c r="C12" i="5"/>
  <c r="D12" i="5" s="1"/>
  <c r="C11" i="5"/>
  <c r="D11" i="5" s="1"/>
  <c r="C10" i="5"/>
  <c r="D10" i="5" s="1"/>
  <c r="D9" i="5"/>
  <c r="C9" i="5"/>
  <c r="C8" i="5"/>
  <c r="D8" i="5" s="1"/>
  <c r="C7" i="5"/>
  <c r="D7" i="5" s="1"/>
  <c r="C6" i="5"/>
  <c r="D6" i="5" s="1"/>
  <c r="D5" i="5"/>
  <c r="C5" i="5"/>
  <c r="C4" i="5"/>
  <c r="D4" i="5" s="1"/>
  <c r="D20" i="4"/>
  <c r="C20" i="4"/>
  <c r="D19" i="4"/>
  <c r="C19" i="4"/>
  <c r="C18" i="4"/>
  <c r="D18" i="4" s="1"/>
  <c r="C17" i="4"/>
  <c r="D17" i="4" s="1"/>
  <c r="D16" i="4"/>
  <c r="C16" i="4"/>
  <c r="D15" i="4"/>
  <c r="C15" i="4"/>
  <c r="C14" i="4"/>
  <c r="D14" i="4" s="1"/>
  <c r="C13" i="4"/>
  <c r="D13" i="4" s="1"/>
  <c r="D12" i="4"/>
  <c r="C12" i="4"/>
  <c r="D11" i="4"/>
  <c r="C11" i="4"/>
  <c r="C10" i="4"/>
  <c r="D10" i="4" s="1"/>
  <c r="C9" i="4"/>
  <c r="D9" i="4" s="1"/>
  <c r="D8" i="4"/>
  <c r="C8" i="4"/>
  <c r="D7" i="4"/>
  <c r="C7" i="4"/>
  <c r="C6" i="4"/>
  <c r="D6" i="4" s="1"/>
  <c r="C5" i="4"/>
  <c r="D5" i="4" s="1"/>
  <c r="D4" i="4"/>
  <c r="C4" i="4"/>
  <c r="D17" i="3"/>
  <c r="C17" i="3"/>
  <c r="C16" i="3"/>
  <c r="D16" i="3" s="1"/>
  <c r="D15" i="3"/>
  <c r="C15" i="3"/>
  <c r="D14" i="3"/>
  <c r="C14" i="3"/>
  <c r="D13" i="3"/>
  <c r="C13" i="3"/>
  <c r="C12" i="3"/>
  <c r="D12" i="3" s="1"/>
  <c r="D11" i="3"/>
  <c r="C11" i="3"/>
  <c r="D10" i="3"/>
  <c r="C10" i="3"/>
  <c r="D9" i="3"/>
  <c r="C9" i="3"/>
  <c r="C8" i="3"/>
  <c r="D8" i="3" s="1"/>
  <c r="D7" i="3"/>
  <c r="C7" i="3"/>
  <c r="D6" i="3"/>
  <c r="C6" i="3"/>
  <c r="D5" i="3"/>
  <c r="C5" i="3"/>
  <c r="C4" i="3"/>
  <c r="D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Luisa Yamile Jamaica Mora</author>
    <author>Usuario de Windows</author>
  </authors>
  <commentList>
    <comment ref="B13" authorId="0" shapeId="0" xr:uid="{00000000-0006-0000-0400-000001000000}">
      <text>
        <r>
          <rPr>
            <b/>
            <sz val="9"/>
            <color indexed="81"/>
            <rFont val="Calibri"/>
            <family val="2"/>
          </rPr>
          <t>Luisa Yamile Jamaica Mora:</t>
        </r>
        <r>
          <rPr>
            <sz val="9"/>
            <color indexed="81"/>
            <rFont val="Calibri"/>
            <family val="2"/>
          </rPr>
          <t xml:space="preserve">
ITEM QUE INDIQUE DEL TOTAL DE COMPRAS, QUÉ PORCENTAJE CORRESPONDE A COMPRAS LOCALES</t>
        </r>
      </text>
    </comment>
    <comment ref="L1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Los Valores Son Ejemplo</t>
        </r>
      </text>
    </comment>
  </commentList>
</comments>
</file>

<file path=xl/sharedStrings.xml><?xml version="1.0" encoding="utf-8"?>
<sst xmlns="http://schemas.openxmlformats.org/spreadsheetml/2006/main" count="193" uniqueCount="120">
  <si>
    <t>MODALIDAD FAMILIAR</t>
  </si>
  <si>
    <t xml:space="preserve">PAQUETE ESTÁNDAR NIÑAS Y NIÑOS DE 1 A 5 AÑOS </t>
  </si>
  <si>
    <t>NOMBRE DEL ALIMENTO
(Ingredientes)</t>
  </si>
  <si>
    <t>CÓDIGO</t>
  </si>
  <si>
    <t>PESO BRUTO 
(g)</t>
  </si>
  <si>
    <t>PESO NETO
 (g)</t>
  </si>
  <si>
    <t>CANTIDAD</t>
  </si>
  <si>
    <t>PRESENTACIÓN
gr /cc</t>
  </si>
  <si>
    <t>Lentejas Crudas</t>
  </si>
  <si>
    <t>T026</t>
  </si>
  <si>
    <t>Frijol Cargamanto blanco o rojo (crudo)</t>
  </si>
  <si>
    <t>T011</t>
  </si>
  <si>
    <t>Atún enlatado en aceite</t>
  </si>
  <si>
    <t>E003</t>
  </si>
  <si>
    <t>Huevo de Gallina Entero (Crudo)</t>
  </si>
  <si>
    <t>J004</t>
  </si>
  <si>
    <t>Leche de vaca entera en polvo</t>
  </si>
  <si>
    <t>G008</t>
  </si>
  <si>
    <t>Pasta Alimenticia Enriquecida Cruda</t>
  </si>
  <si>
    <t>A072</t>
  </si>
  <si>
    <t>Arroz blanco crudo</t>
  </si>
  <si>
    <t>A010</t>
  </si>
  <si>
    <t>Avena en Hojuelas, precodida</t>
  </si>
  <si>
    <t>A012</t>
  </si>
  <si>
    <t xml:space="preserve">Cereal para el desayuno (sin azúcar) </t>
  </si>
  <si>
    <t>A015</t>
  </si>
  <si>
    <t>Galletas tipo saltín</t>
  </si>
  <si>
    <t>A027</t>
  </si>
  <si>
    <t>Aceite vegetal (no mezclas)</t>
  </si>
  <si>
    <t>D004</t>
  </si>
  <si>
    <t>Zanahoria cruda</t>
  </si>
  <si>
    <t>B110</t>
  </si>
  <si>
    <t>Papa común con cascara cruda</t>
  </si>
  <si>
    <t>B068</t>
  </si>
  <si>
    <t>Plátano hartón verde crudo</t>
  </si>
  <si>
    <t>B092</t>
  </si>
  <si>
    <t>Fruta de Cosecha (Banano, durazno, manzana, mandarina guayaba, granadilla, mango)</t>
  </si>
  <si>
    <t>C010, C023, C054, C050, C032, C028</t>
  </si>
  <si>
    <t>Leche saborizada larga vida</t>
  </si>
  <si>
    <r>
      <t xml:space="preserve">Bienestarina Más ® </t>
    </r>
    <r>
      <rPr>
        <b/>
        <sz val="8"/>
        <color rgb="FF000000"/>
        <rFont val="Arial"/>
        <family val="2"/>
      </rPr>
      <t xml:space="preserve"> (Se incorpora posterior al suministro de ICBF)</t>
    </r>
  </si>
  <si>
    <t>FUENTE: Cálculo del requerimiento de energía promediado por edades; requerimiento de proteína a partir del rango inferior del AMDR y requerimiento de nutrientes con el valor del EAR. – Recomendaciones de Ingesta de Energía y Nutrientes para la Población Colombiana y Tabla de Composición de Alimentos Colombianos 2018.</t>
  </si>
  <si>
    <t xml:space="preserve"> PAQUETE ESTÁNDAR MADRES GESTANTES Y LACTANTES</t>
  </si>
  <si>
    <t>Garbanzo crudo</t>
  </si>
  <si>
    <t>T019</t>
  </si>
  <si>
    <t>Harina de maíz amarillo precocida</t>
  </si>
  <si>
    <t>A033</t>
  </si>
  <si>
    <t>Panela</t>
  </si>
  <si>
    <t>k033</t>
  </si>
  <si>
    <t>Cocoa en polvo sin azúcar</t>
  </si>
  <si>
    <t>L009</t>
  </si>
  <si>
    <t>PAQUETE ESTÁNDAR NIÑAS Y NIÑOS DE 6 A 11 meses</t>
  </si>
  <si>
    <t>Galletas de soda</t>
  </si>
  <si>
    <t xml:space="preserve">Formato
REGISTRO DE ENTREGA DE COMPLEMENTO NUTRICIONAL - BUEN COMIENZO </t>
  </si>
  <si>
    <t>Actividad</t>
  </si>
  <si>
    <t>Modalidad de Atención</t>
  </si>
  <si>
    <t>Institucional</t>
  </si>
  <si>
    <t>Fecha de entrega a la entidad</t>
  </si>
  <si>
    <t>Familiar</t>
  </si>
  <si>
    <t>Entidad</t>
  </si>
  <si>
    <t>Estrategia</t>
  </si>
  <si>
    <t>Sede de Atención</t>
  </si>
  <si>
    <t>Responsable</t>
  </si>
  <si>
    <t>Cargo</t>
  </si>
  <si>
    <t>N°</t>
  </si>
  <si>
    <t>Fecha entrega al participante</t>
  </si>
  <si>
    <t>Tipo de participante</t>
  </si>
  <si>
    <t>Nombre del participante</t>
  </si>
  <si>
    <t>Número de documento</t>
  </si>
  <si>
    <t>Complemento</t>
  </si>
  <si>
    <t>Mes</t>
  </si>
  <si>
    <t>Firma del cuidador y/o Participante</t>
  </si>
  <si>
    <t xml:space="preserve">Vita Lac  20 gr x 30 uds </t>
  </si>
  <si>
    <t xml:space="preserve">Vita Lac  50 gr x 30 uds </t>
  </si>
  <si>
    <t>Nutrasys 1.500 gr</t>
  </si>
  <si>
    <t>FEBRERO</t>
  </si>
  <si>
    <t xml:space="preserve">                           SEGUIMIENTO  DE  COMPRAS LOCALES DE  ALIMENTOS 
PROGRAMA BUEN COMIENZO</t>
  </si>
  <si>
    <t xml:space="preserve">INFORMACION GENERAL </t>
  </si>
  <si>
    <t xml:space="preserve">Fecha de Reporte: </t>
  </si>
  <si>
    <t xml:space="preserve">Mes: </t>
  </si>
  <si>
    <t xml:space="preserve">1. Información de Operador </t>
  </si>
  <si>
    <t>Nombre de la Entidad</t>
  </si>
  <si>
    <t>NIT</t>
  </si>
  <si>
    <t xml:space="preserve">Dirección </t>
  </si>
  <si>
    <t xml:space="preserve">Teléfono  Fijo </t>
  </si>
  <si>
    <t xml:space="preserve">Representante Legal </t>
  </si>
  <si>
    <t xml:space="preserve">Documento de Identificación </t>
  </si>
  <si>
    <t xml:space="preserve">Teléfono  Contacto 1 </t>
  </si>
  <si>
    <t xml:space="preserve">Teléfono  Contacto 2  </t>
  </si>
  <si>
    <t xml:space="preserve">2. Información de Entidad </t>
  </si>
  <si>
    <t>Representante legal</t>
  </si>
  <si>
    <t>Numero del contrato</t>
  </si>
  <si>
    <t>Modalidad contratada</t>
  </si>
  <si>
    <t>Valor Ejecutado del mes</t>
  </si>
  <si>
    <t>Porcentaje de Compras Locales del mes</t>
  </si>
  <si>
    <t xml:space="preserve">Numero de Cupos asignados </t>
  </si>
  <si>
    <t xml:space="preserve">Valor total del contrato </t>
  </si>
  <si>
    <t>Plazo de ejecucion del contrato (meses)</t>
  </si>
  <si>
    <t>3. Información de Productos Adquiridos</t>
  </si>
  <si>
    <t>Ítem</t>
  </si>
  <si>
    <t>Número de factura de compra</t>
  </si>
  <si>
    <t>Mes Compra Local</t>
  </si>
  <si>
    <t>Producto adquirido 
(Alimentos )</t>
  </si>
  <si>
    <t xml:space="preserve">Grupo de Alimento  al que corresponde </t>
  </si>
  <si>
    <t xml:space="preserve">Nombre Comercial del  Alimento  </t>
  </si>
  <si>
    <t xml:space="preserve">Unidad de Medida    (kilos/litros/ Unidad) </t>
  </si>
  <si>
    <t>Lote, fecha de Vencimiento y Registro Sanitario (cuando aplique)</t>
  </si>
  <si>
    <t>Cantidad total del producto adquirido localmente para atender el mes</t>
  </si>
  <si>
    <t>Nombre de la Asociación y/o Cooperativa Proveedora  o Emprendimiento</t>
  </si>
  <si>
    <t>Valor de la compra realizada</t>
  </si>
  <si>
    <t xml:space="preserve">Municipio Sede de la Asociación o Cooperativa </t>
  </si>
  <si>
    <t xml:space="preserve">Representante de la Asociación o Cooperativa </t>
  </si>
  <si>
    <t>Email del Proveedor</t>
  </si>
  <si>
    <t xml:space="preserve">Teléfono del Proveedor </t>
  </si>
  <si>
    <t xml:space="preserve">1. Cereales, Tuberculos, raices y Platano </t>
  </si>
  <si>
    <t xml:space="preserve">2. Verduras y Frutas </t>
  </si>
  <si>
    <t xml:space="preserve">3. leche y Productos Lacteos </t>
  </si>
  <si>
    <t>4. Carnes, huevos y Leguminosas secas</t>
  </si>
  <si>
    <t>5. Grasas</t>
  </si>
  <si>
    <t>6. Azucares</t>
  </si>
  <si>
    <t>VALOR DE COMPRAS LOCALES EJECUTADAS POR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</si>
</sst>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17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C49A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9" fontId="0" fillId="4" borderId="1" xfId="0" applyNumberFormat="1" applyFill="1" applyBorder="1" applyAlignment="1">
      <alignment vertical="center" wrapText="1"/>
    </xf>
    <xf numFmtId="0" fontId="0" fillId="4" borderId="24" xfId="0" applyFill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justify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justify" vertical="center" wrapText="1"/>
    </xf>
    <xf numFmtId="164" fontId="0" fillId="4" borderId="1" xfId="0" applyNumberFormat="1" applyFill="1" applyBorder="1"/>
    <xf numFmtId="0" fontId="0" fillId="4" borderId="24" xfId="0" applyFill="1" applyBorder="1"/>
    <xf numFmtId="0" fontId="0" fillId="4" borderId="0" xfId="0" applyFill="1"/>
    <xf numFmtId="164" fontId="0" fillId="4" borderId="15" xfId="0" applyNumberFormat="1" applyFill="1" applyBorder="1"/>
    <xf numFmtId="0" fontId="0" fillId="4" borderId="15" xfId="0" applyFill="1" applyBorder="1"/>
    <xf numFmtId="0" fontId="0" fillId="4" borderId="2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5" borderId="21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0" xfId="0" applyFill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5" fillId="4" borderId="2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24" xfId="0" applyFill="1" applyBorder="1" applyAlignment="1">
      <alignment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0" fillId="4" borderId="24" xfId="0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wrapText="1"/>
    </xf>
    <xf numFmtId="0" fontId="0" fillId="0" borderId="26" xfId="0" applyBorder="1" applyAlignment="1">
      <alignment wrapText="1"/>
    </xf>
    <xf numFmtId="0" fontId="8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wrapText="1"/>
    </xf>
    <xf numFmtId="0" fontId="0" fillId="6" borderId="1" xfId="0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</cellXfs>
  <cellStyles count="1">
    <cellStyle name="Normal" xfId="0" builtinId="0"/>
  </cellStyles>
  <dxfs count="6">
    <dxf>
      <border>
        <left/>
        <right/>
        <top/>
        <bottom/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277586</xdr:colOff>
      <xdr:row>0</xdr:row>
      <xdr:rowOff>30478</xdr:rowOff>
    </xdr:from>
    <xdr:to>
      <xdr:col>4</xdr:col>
      <xdr:colOff>421821</xdr:colOff>
      <xdr:row>1</xdr:row>
      <xdr:rowOff>34018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8372FDA-DFB8-4952-8239-31AB7B841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836" y="30478"/>
          <a:ext cx="2416628" cy="1037683"/>
        </a:xfrm>
        <a:prstGeom prst="rect">
          <a:avLst/>
        </a:prstGeom>
      </xdr:spPr>
    </xdr:pic>
    <xdr:clientData/>
  </xdr:twoCellAnchor>
  <xdr:twoCellAnchor>
    <xdr:from>
      <xdr:col>12</xdr:col>
      <xdr:colOff>598715</xdr:colOff>
      <xdr:row>0</xdr:row>
      <xdr:rowOff>231322</xdr:rowOff>
    </xdr:from>
    <xdr:to>
      <xdr:col>13</xdr:col>
      <xdr:colOff>918483</xdr:colOff>
      <xdr:row>0</xdr:row>
      <xdr:rowOff>898072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22630E2-3188-43DB-BCDE-9FC18EDC5B20}"/>
            </a:ext>
          </a:extLst>
        </xdr:cNvPr>
        <xdr:cNvSpPr txBox="1"/>
      </xdr:nvSpPr>
      <xdr:spPr>
        <a:xfrm>
          <a:off x="15191015" y="231322"/>
          <a:ext cx="1281793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LOGO ENTIDAD</a:t>
          </a:r>
        </a:p>
      </xdr:txBody>
    </xdr:sp>
    <xdr:clientData/>
  </xdr:twoCellAnchor>
  <xdr:twoCellAnchor editAs="oneCell">
    <xdr:from>
      <xdr:col>14</xdr:col>
      <xdr:colOff>163285</xdr:colOff>
      <xdr:row>0</xdr:row>
      <xdr:rowOff>204108</xdr:rowOff>
    </xdr:from>
    <xdr:to>
      <xdr:col>15</xdr:col>
      <xdr:colOff>80281</xdr:colOff>
      <xdr:row>5</xdr:row>
      <xdr:rowOff>96327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5DB0F73E-5063-46A6-92CF-00DCE1BDB76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17785" y="204108"/>
          <a:ext cx="1107621" cy="8542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EN%20COMIENZO%20MEDELLIN\RESOLUCIONES%20LINEAMIENTOS\LINEAMIENTOS%202022\FORMATOS%20SANEAMIENTO\Autom&#225;tico%20-%20Listados_Complementaci&#243;n_Desprotegido%20(7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Base de Datos"/>
      <sheetName val="Auxiliar"/>
    </sheetNames>
    <sheetDataSet>
      <sheetData sheetId="0"/>
      <sheetData sheetId="1"/>
      <sheetData sheetId="2">
        <row r="2">
          <cell r="A2" t="str">
            <v>ALMALEGRE - FUNDACION EDUCATIVA</v>
          </cell>
          <cell r="D2" t="str">
            <v>FORTALECIMIENTO FAMILIAR</v>
          </cell>
        </row>
        <row r="3">
          <cell r="D3" t="str">
            <v>FORTALECIMIENTO INSTITUCIONAL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opLeftCell="A19" workbookViewId="0">
      <selection activeCell="A2" sqref="A2:F2"/>
    </sheetView>
  </sheetViews>
  <sheetFormatPr defaultColWidth="11.42578125" defaultRowHeight="15"/>
  <cols>
    <col min="1" max="1" width="17.5703125" customWidth="1"/>
    <col min="2" max="2" width="12" customWidth="1"/>
    <col min="6" max="6" width="16.5703125" customWidth="1"/>
  </cols>
  <sheetData>
    <row r="1" spans="1:6" ht="28.5" customHeight="1">
      <c r="A1" s="36" t="s">
        <v>0</v>
      </c>
      <c r="B1" s="36"/>
      <c r="C1" s="36"/>
      <c r="D1" s="36"/>
      <c r="E1" s="36"/>
      <c r="F1" s="36"/>
    </row>
    <row r="2" spans="1:6" ht="18">
      <c r="A2" s="37" t="s">
        <v>1</v>
      </c>
      <c r="B2" s="37"/>
      <c r="C2" s="37"/>
      <c r="D2" s="37"/>
      <c r="E2" s="37"/>
      <c r="F2" s="37"/>
    </row>
    <row r="3" spans="1:6" ht="38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7</v>
      </c>
    </row>
    <row r="4" spans="1:6" ht="35.25" customHeight="1">
      <c r="A4" s="3" t="s">
        <v>8</v>
      </c>
      <c r="B4" s="4" t="s">
        <v>9</v>
      </c>
      <c r="C4" s="5">
        <f t="shared" ref="C4:C20" si="0">+F4*E4</f>
        <v>1000</v>
      </c>
      <c r="D4" s="6">
        <f t="shared" ref="D4:D20" si="1">+C4/30</f>
        <v>33.333333333333336</v>
      </c>
      <c r="E4" s="4">
        <v>2</v>
      </c>
      <c r="F4" s="4">
        <v>500</v>
      </c>
    </row>
    <row r="5" spans="1:6" ht="51">
      <c r="A5" s="3" t="s">
        <v>10</v>
      </c>
      <c r="B5" s="4" t="s">
        <v>11</v>
      </c>
      <c r="C5" s="5">
        <f t="shared" si="0"/>
        <v>500</v>
      </c>
      <c r="D5" s="6">
        <f t="shared" si="1"/>
        <v>16.666666666666668</v>
      </c>
      <c r="E5" s="4">
        <v>1</v>
      </c>
      <c r="F5" s="4">
        <v>500</v>
      </c>
    </row>
    <row r="6" spans="1:6" ht="25.5">
      <c r="A6" s="3" t="s">
        <v>12</v>
      </c>
      <c r="B6" s="4" t="s">
        <v>13</v>
      </c>
      <c r="C6" s="5">
        <f t="shared" si="0"/>
        <v>350</v>
      </c>
      <c r="D6" s="6">
        <f t="shared" si="1"/>
        <v>11.666666666666666</v>
      </c>
      <c r="E6" s="4">
        <v>2</v>
      </c>
      <c r="F6" s="4">
        <v>175</v>
      </c>
    </row>
    <row r="7" spans="1:6" ht="51">
      <c r="A7" s="3" t="s">
        <v>14</v>
      </c>
      <c r="B7" s="4" t="s">
        <v>15</v>
      </c>
      <c r="C7" s="5">
        <f t="shared" si="0"/>
        <v>1800</v>
      </c>
      <c r="D7" s="6">
        <f t="shared" si="1"/>
        <v>60</v>
      </c>
      <c r="E7" s="4">
        <v>30</v>
      </c>
      <c r="F7" s="4">
        <v>60</v>
      </c>
    </row>
    <row r="8" spans="1:6" ht="46.5" customHeight="1">
      <c r="A8" s="3" t="s">
        <v>16</v>
      </c>
      <c r="B8" s="4" t="s">
        <v>17</v>
      </c>
      <c r="C8" s="5">
        <f t="shared" si="0"/>
        <v>380</v>
      </c>
      <c r="D8" s="6">
        <f t="shared" si="1"/>
        <v>12.666666666666666</v>
      </c>
      <c r="E8" s="4">
        <v>1</v>
      </c>
      <c r="F8" s="4">
        <v>380</v>
      </c>
    </row>
    <row r="9" spans="1:6" ht="45" customHeight="1">
      <c r="A9" s="3" t="s">
        <v>18</v>
      </c>
      <c r="B9" s="4" t="s">
        <v>19</v>
      </c>
      <c r="C9" s="5">
        <f t="shared" si="0"/>
        <v>250</v>
      </c>
      <c r="D9" s="6">
        <f t="shared" si="1"/>
        <v>8.3333333333333339</v>
      </c>
      <c r="E9" s="4">
        <v>1</v>
      </c>
      <c r="F9" s="4">
        <v>250</v>
      </c>
    </row>
    <row r="10" spans="1:6" ht="25.5">
      <c r="A10" s="3" t="s">
        <v>20</v>
      </c>
      <c r="B10" s="4" t="s">
        <v>21</v>
      </c>
      <c r="C10" s="5">
        <f t="shared" si="0"/>
        <v>500</v>
      </c>
      <c r="D10" s="6">
        <f t="shared" si="1"/>
        <v>16.666666666666668</v>
      </c>
      <c r="E10" s="4">
        <v>1</v>
      </c>
      <c r="F10" s="4">
        <v>500</v>
      </c>
    </row>
    <row r="11" spans="1:6" ht="38.25">
      <c r="A11" s="3" t="s">
        <v>22</v>
      </c>
      <c r="B11" s="4" t="s">
        <v>23</v>
      </c>
      <c r="C11" s="5">
        <f t="shared" si="0"/>
        <v>200</v>
      </c>
      <c r="D11" s="6">
        <f t="shared" si="1"/>
        <v>6.666666666666667</v>
      </c>
      <c r="E11" s="4">
        <v>1</v>
      </c>
      <c r="F11" s="4">
        <v>200</v>
      </c>
    </row>
    <row r="12" spans="1:6" ht="38.25">
      <c r="A12" s="3" t="s">
        <v>24</v>
      </c>
      <c r="B12" s="4" t="s">
        <v>25</v>
      </c>
      <c r="C12" s="5">
        <f t="shared" si="0"/>
        <v>400</v>
      </c>
      <c r="D12" s="6">
        <f t="shared" si="1"/>
        <v>13.333333333333334</v>
      </c>
      <c r="E12" s="4">
        <v>10</v>
      </c>
      <c r="F12" s="4">
        <v>40</v>
      </c>
    </row>
    <row r="13" spans="1:6" ht="25.5">
      <c r="A13" s="3" t="s">
        <v>26</v>
      </c>
      <c r="B13" s="4" t="s">
        <v>27</v>
      </c>
      <c r="C13" s="5">
        <f t="shared" si="0"/>
        <v>300</v>
      </c>
      <c r="D13" s="6">
        <f t="shared" si="1"/>
        <v>10</v>
      </c>
      <c r="E13" s="4">
        <v>1</v>
      </c>
      <c r="F13" s="4">
        <v>300</v>
      </c>
    </row>
    <row r="14" spans="1:6" ht="25.5">
      <c r="A14" s="3" t="s">
        <v>28</v>
      </c>
      <c r="B14" s="4" t="s">
        <v>29</v>
      </c>
      <c r="C14" s="5">
        <f t="shared" si="0"/>
        <v>900</v>
      </c>
      <c r="D14" s="6">
        <f t="shared" si="1"/>
        <v>30</v>
      </c>
      <c r="E14" s="4">
        <v>0.9</v>
      </c>
      <c r="F14" s="7">
        <v>1000</v>
      </c>
    </row>
    <row r="15" spans="1:6">
      <c r="A15" s="3" t="s">
        <v>30</v>
      </c>
      <c r="B15" s="4" t="s">
        <v>31</v>
      </c>
      <c r="C15" s="5">
        <f t="shared" si="0"/>
        <v>1000</v>
      </c>
      <c r="D15" s="6">
        <f t="shared" si="1"/>
        <v>33.333333333333336</v>
      </c>
      <c r="E15" s="4">
        <v>2</v>
      </c>
      <c r="F15" s="7">
        <v>500</v>
      </c>
    </row>
    <row r="16" spans="1:6" ht="25.5">
      <c r="A16" s="3" t="s">
        <v>32</v>
      </c>
      <c r="B16" s="4" t="s">
        <v>33</v>
      </c>
      <c r="C16" s="5">
        <f t="shared" si="0"/>
        <v>500</v>
      </c>
      <c r="D16" s="6">
        <f t="shared" si="1"/>
        <v>16.666666666666668</v>
      </c>
      <c r="E16" s="4">
        <v>1</v>
      </c>
      <c r="F16" s="4">
        <v>500</v>
      </c>
    </row>
    <row r="17" spans="1:6" ht="25.5">
      <c r="A17" s="3" t="s">
        <v>34</v>
      </c>
      <c r="B17" s="4" t="s">
        <v>35</v>
      </c>
      <c r="C17" s="5">
        <f t="shared" si="0"/>
        <v>500</v>
      </c>
      <c r="D17" s="6">
        <f t="shared" si="1"/>
        <v>16.666666666666668</v>
      </c>
      <c r="E17" s="4">
        <v>1</v>
      </c>
      <c r="F17" s="4">
        <v>500</v>
      </c>
    </row>
    <row r="18" spans="1:6" ht="93.75" customHeight="1">
      <c r="A18" s="3" t="s">
        <v>36</v>
      </c>
      <c r="B18" s="8" t="s">
        <v>37</v>
      </c>
      <c r="C18" s="5">
        <f t="shared" si="0"/>
        <v>1240</v>
      </c>
      <c r="D18" s="6">
        <f t="shared" si="1"/>
        <v>41.333333333333336</v>
      </c>
      <c r="E18" s="4">
        <v>1.24</v>
      </c>
      <c r="F18" s="7">
        <v>1000</v>
      </c>
    </row>
    <row r="19" spans="1:6" ht="25.5">
      <c r="A19" s="3" t="s">
        <v>38</v>
      </c>
      <c r="B19" s="4">
        <v>0</v>
      </c>
      <c r="C19" s="5">
        <f t="shared" si="0"/>
        <v>1200</v>
      </c>
      <c r="D19" s="6">
        <f t="shared" si="1"/>
        <v>40</v>
      </c>
      <c r="E19" s="4">
        <v>6</v>
      </c>
      <c r="F19" s="4">
        <v>200</v>
      </c>
    </row>
    <row r="20" spans="1:6" ht="70.5" customHeight="1">
      <c r="A20" s="3" t="s">
        <v>39</v>
      </c>
      <c r="B20" s="4">
        <v>863</v>
      </c>
      <c r="C20" s="5">
        <f t="shared" si="0"/>
        <v>450</v>
      </c>
      <c r="D20" s="6">
        <f t="shared" si="1"/>
        <v>15</v>
      </c>
      <c r="E20" s="4">
        <v>0.5</v>
      </c>
      <c r="F20" s="4">
        <v>900</v>
      </c>
    </row>
    <row r="21" spans="1:6">
      <c r="A21" s="38" t="s">
        <v>40</v>
      </c>
      <c r="B21" s="38"/>
      <c r="C21" s="38"/>
      <c r="D21" s="38"/>
      <c r="E21" s="38"/>
      <c r="F21" s="38"/>
    </row>
    <row r="22" spans="1:6" ht="50.25" customHeight="1">
      <c r="A22" s="38"/>
      <c r="B22" s="38"/>
      <c r="C22" s="38"/>
      <c r="D22" s="38"/>
      <c r="E22" s="38"/>
      <c r="F22" s="38"/>
    </row>
  </sheetData>
  <mergeCells count="3">
    <mergeCell ref="A1:F1"/>
    <mergeCell ref="A2:F2"/>
    <mergeCell ref="A21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topLeftCell="A28" workbookViewId="0">
      <selection activeCell="A2" sqref="A2:F2"/>
    </sheetView>
  </sheetViews>
  <sheetFormatPr defaultColWidth="11.42578125" defaultRowHeight="15"/>
  <cols>
    <col min="1" max="1" width="16.7109375" customWidth="1"/>
    <col min="6" max="6" width="17.85546875" customWidth="1"/>
  </cols>
  <sheetData>
    <row r="1" spans="1:6" ht="29.25" customHeight="1">
      <c r="A1" s="36" t="s">
        <v>0</v>
      </c>
      <c r="B1" s="36"/>
      <c r="C1" s="36"/>
      <c r="D1" s="36"/>
      <c r="E1" s="36"/>
      <c r="F1" s="36"/>
    </row>
    <row r="2" spans="1:6" ht="39" customHeight="1">
      <c r="A2" s="37" t="s">
        <v>41</v>
      </c>
      <c r="B2" s="37"/>
      <c r="C2" s="37"/>
      <c r="D2" s="37"/>
      <c r="E2" s="37"/>
      <c r="F2" s="37"/>
    </row>
    <row r="3" spans="1:6" ht="38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7</v>
      </c>
    </row>
    <row r="4" spans="1:6" ht="36" customHeight="1">
      <c r="A4" s="3" t="s">
        <v>8</v>
      </c>
      <c r="B4" s="4" t="s">
        <v>9</v>
      </c>
      <c r="C4" s="5">
        <f>+F4*E4</f>
        <v>1500</v>
      </c>
      <c r="D4" s="6">
        <f>+C4/30</f>
        <v>50</v>
      </c>
      <c r="E4" s="4">
        <v>3</v>
      </c>
      <c r="F4" s="4">
        <v>500</v>
      </c>
    </row>
    <row r="5" spans="1:6" ht="51">
      <c r="A5" s="3" t="s">
        <v>10</v>
      </c>
      <c r="B5" s="4" t="s">
        <v>11</v>
      </c>
      <c r="C5" s="5">
        <f t="shared" ref="C5:C22" si="0">+F5*E5</f>
        <v>1500</v>
      </c>
      <c r="D5" s="6">
        <f t="shared" ref="D5:D22" si="1">+C5/30</f>
        <v>50</v>
      </c>
      <c r="E5" s="4">
        <v>3</v>
      </c>
      <c r="F5" s="4">
        <v>500</v>
      </c>
    </row>
    <row r="6" spans="1:6" ht="25.5">
      <c r="A6" s="3" t="s">
        <v>42</v>
      </c>
      <c r="B6" s="4" t="s">
        <v>43</v>
      </c>
      <c r="C6" s="5">
        <f t="shared" si="0"/>
        <v>1500</v>
      </c>
      <c r="D6" s="6">
        <f t="shared" si="1"/>
        <v>50</v>
      </c>
      <c r="E6" s="4">
        <v>3</v>
      </c>
      <c r="F6" s="4">
        <v>500</v>
      </c>
    </row>
    <row r="7" spans="1:6" ht="25.5">
      <c r="A7" s="3" t="s">
        <v>12</v>
      </c>
      <c r="B7" s="4" t="s">
        <v>13</v>
      </c>
      <c r="C7" s="5">
        <f t="shared" si="0"/>
        <v>350</v>
      </c>
      <c r="D7" s="6">
        <f t="shared" si="1"/>
        <v>11.666666666666666</v>
      </c>
      <c r="E7" s="4">
        <v>2</v>
      </c>
      <c r="F7" s="4">
        <v>175</v>
      </c>
    </row>
    <row r="8" spans="1:6" ht="51">
      <c r="A8" s="3" t="s">
        <v>14</v>
      </c>
      <c r="B8" s="4" t="s">
        <v>15</v>
      </c>
      <c r="C8" s="5">
        <f t="shared" si="0"/>
        <v>1800</v>
      </c>
      <c r="D8" s="6">
        <f t="shared" si="1"/>
        <v>60</v>
      </c>
      <c r="E8" s="4">
        <v>30</v>
      </c>
      <c r="F8" s="4">
        <v>60</v>
      </c>
    </row>
    <row r="9" spans="1:6" ht="38.25">
      <c r="A9" s="3" t="s">
        <v>44</v>
      </c>
      <c r="B9" s="4" t="s">
        <v>45</v>
      </c>
      <c r="C9" s="5">
        <f t="shared" si="0"/>
        <v>500</v>
      </c>
      <c r="D9" s="6">
        <f>+C9/30</f>
        <v>16.666666666666668</v>
      </c>
      <c r="E9" s="4">
        <v>1</v>
      </c>
      <c r="F9" s="4">
        <v>500</v>
      </c>
    </row>
    <row r="10" spans="1:6" ht="38.25">
      <c r="A10" s="3" t="s">
        <v>22</v>
      </c>
      <c r="B10" s="4" t="s">
        <v>23</v>
      </c>
      <c r="C10" s="5">
        <f t="shared" si="0"/>
        <v>1000</v>
      </c>
      <c r="D10" s="6">
        <f t="shared" si="1"/>
        <v>33.333333333333336</v>
      </c>
      <c r="E10" s="4">
        <v>2</v>
      </c>
      <c r="F10" s="4">
        <v>500</v>
      </c>
    </row>
    <row r="11" spans="1:6" ht="51">
      <c r="A11" s="3" t="s">
        <v>18</v>
      </c>
      <c r="B11" s="4" t="s">
        <v>19</v>
      </c>
      <c r="C11" s="5">
        <f t="shared" si="0"/>
        <v>500</v>
      </c>
      <c r="D11" s="6">
        <f t="shared" si="1"/>
        <v>16.666666666666668</v>
      </c>
      <c r="E11" s="4">
        <v>2</v>
      </c>
      <c r="F11" s="4">
        <v>250</v>
      </c>
    </row>
    <row r="12" spans="1:6" ht="38.25">
      <c r="A12" s="3" t="s">
        <v>20</v>
      </c>
      <c r="B12" s="4" t="s">
        <v>21</v>
      </c>
      <c r="C12" s="5">
        <f t="shared" si="0"/>
        <v>1000</v>
      </c>
      <c r="D12" s="6">
        <f t="shared" si="1"/>
        <v>33.333333333333336</v>
      </c>
      <c r="E12" s="4">
        <v>2</v>
      </c>
      <c r="F12" s="4">
        <v>500</v>
      </c>
    </row>
    <row r="13" spans="1:6" ht="51">
      <c r="A13" s="3" t="s">
        <v>16</v>
      </c>
      <c r="B13" s="4" t="s">
        <v>17</v>
      </c>
      <c r="C13" s="5">
        <f t="shared" si="0"/>
        <v>760</v>
      </c>
      <c r="D13" s="6">
        <f t="shared" si="1"/>
        <v>25.333333333333332</v>
      </c>
      <c r="E13" s="4">
        <v>2</v>
      </c>
      <c r="F13" s="4">
        <v>380</v>
      </c>
    </row>
    <row r="14" spans="1:6" ht="38.25">
      <c r="A14" s="3" t="s">
        <v>28</v>
      </c>
      <c r="B14" s="4" t="s">
        <v>29</v>
      </c>
      <c r="C14" s="5">
        <f t="shared" si="0"/>
        <v>1500</v>
      </c>
      <c r="D14" s="6">
        <f t="shared" si="1"/>
        <v>50</v>
      </c>
      <c r="E14" s="4">
        <v>3</v>
      </c>
      <c r="F14" s="7">
        <v>500</v>
      </c>
    </row>
    <row r="15" spans="1:6" ht="28.5" customHeight="1">
      <c r="A15" s="3" t="s">
        <v>46</v>
      </c>
      <c r="B15" s="4" t="s">
        <v>47</v>
      </c>
      <c r="C15" s="5">
        <f t="shared" si="0"/>
        <v>900</v>
      </c>
      <c r="D15" s="6">
        <f t="shared" si="1"/>
        <v>30</v>
      </c>
      <c r="E15" s="4">
        <v>1</v>
      </c>
      <c r="F15" s="7">
        <v>900</v>
      </c>
    </row>
    <row r="16" spans="1:6" ht="25.5">
      <c r="A16" s="3" t="s">
        <v>48</v>
      </c>
      <c r="B16" s="4" t="s">
        <v>49</v>
      </c>
      <c r="C16" s="5">
        <f t="shared" si="0"/>
        <v>230</v>
      </c>
      <c r="D16" s="6">
        <f t="shared" si="1"/>
        <v>7.666666666666667</v>
      </c>
      <c r="E16" s="4">
        <v>1</v>
      </c>
      <c r="F16" s="7">
        <v>230</v>
      </c>
    </row>
    <row r="17" spans="1:6" ht="35.25" customHeight="1">
      <c r="A17" s="3" t="s">
        <v>30</v>
      </c>
      <c r="B17" s="4" t="s">
        <v>31</v>
      </c>
      <c r="C17" s="5">
        <f t="shared" si="0"/>
        <v>1000</v>
      </c>
      <c r="D17" s="6">
        <f t="shared" si="1"/>
        <v>33.333333333333336</v>
      </c>
      <c r="E17" s="4">
        <v>2</v>
      </c>
      <c r="F17" s="7">
        <v>500</v>
      </c>
    </row>
    <row r="18" spans="1:6" ht="25.5">
      <c r="A18" s="3" t="s">
        <v>32</v>
      </c>
      <c r="B18" s="4" t="s">
        <v>33</v>
      </c>
      <c r="C18" s="5">
        <f t="shared" si="0"/>
        <v>1000</v>
      </c>
      <c r="D18" s="6">
        <f t="shared" si="1"/>
        <v>33.333333333333336</v>
      </c>
      <c r="E18" s="4">
        <v>2</v>
      </c>
      <c r="F18" s="4">
        <v>500</v>
      </c>
    </row>
    <row r="19" spans="1:6" ht="25.5">
      <c r="A19" s="3" t="s">
        <v>34</v>
      </c>
      <c r="B19" s="4" t="s">
        <v>35</v>
      </c>
      <c r="C19" s="5">
        <f t="shared" si="0"/>
        <v>1000</v>
      </c>
      <c r="D19" s="6">
        <f t="shared" si="1"/>
        <v>33.333333333333336</v>
      </c>
      <c r="E19" s="4">
        <v>2</v>
      </c>
      <c r="F19" s="4">
        <v>500</v>
      </c>
    </row>
    <row r="20" spans="1:6" ht="107.25" customHeight="1">
      <c r="A20" s="3" t="s">
        <v>36</v>
      </c>
      <c r="B20" s="8" t="s">
        <v>37</v>
      </c>
      <c r="C20" s="5">
        <f t="shared" si="0"/>
        <v>1240</v>
      </c>
      <c r="D20" s="6">
        <f t="shared" si="1"/>
        <v>41.333333333333336</v>
      </c>
      <c r="E20" s="4">
        <v>1.24</v>
      </c>
      <c r="F20" s="7">
        <v>1000</v>
      </c>
    </row>
    <row r="21" spans="1:6" ht="38.25">
      <c r="A21" s="3" t="s">
        <v>38</v>
      </c>
      <c r="B21" s="4">
        <v>0</v>
      </c>
      <c r="C21" s="5">
        <f t="shared" si="0"/>
        <v>1200</v>
      </c>
      <c r="D21" s="6">
        <f t="shared" si="1"/>
        <v>40</v>
      </c>
      <c r="E21" s="4">
        <v>6</v>
      </c>
      <c r="F21" s="4">
        <v>200</v>
      </c>
    </row>
    <row r="22" spans="1:6" ht="72.75" customHeight="1">
      <c r="A22" s="3" t="s">
        <v>39</v>
      </c>
      <c r="B22" s="4">
        <v>863</v>
      </c>
      <c r="C22" s="5">
        <f t="shared" si="0"/>
        <v>450</v>
      </c>
      <c r="D22" s="6">
        <f t="shared" si="1"/>
        <v>15</v>
      </c>
      <c r="E22" s="4">
        <v>0.5</v>
      </c>
      <c r="F22" s="4">
        <v>900</v>
      </c>
    </row>
    <row r="23" spans="1:6">
      <c r="A23" s="39" t="s">
        <v>40</v>
      </c>
      <c r="B23" s="40"/>
      <c r="C23" s="40"/>
      <c r="D23" s="40"/>
      <c r="E23" s="40"/>
      <c r="F23" s="41"/>
    </row>
    <row r="24" spans="1:6" ht="42" customHeight="1">
      <c r="A24" s="42"/>
      <c r="B24" s="43"/>
      <c r="C24" s="43"/>
      <c r="D24" s="43"/>
      <c r="E24" s="43"/>
      <c r="F24" s="44"/>
    </row>
  </sheetData>
  <mergeCells count="3">
    <mergeCell ref="A1:F1"/>
    <mergeCell ref="A2:F2"/>
    <mergeCell ref="A23:F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A9" sqref="A9"/>
    </sheetView>
  </sheetViews>
  <sheetFormatPr defaultColWidth="11.42578125" defaultRowHeight="15"/>
  <cols>
    <col min="1" max="1" width="20.28515625" customWidth="1"/>
    <col min="2" max="2" width="11.5703125" customWidth="1"/>
    <col min="6" max="6" width="16" customWidth="1"/>
  </cols>
  <sheetData>
    <row r="1" spans="1:6" ht="26.25" customHeight="1">
      <c r="A1" s="36" t="s">
        <v>0</v>
      </c>
      <c r="B1" s="36"/>
      <c r="C1" s="36"/>
      <c r="D1" s="36"/>
      <c r="E1" s="36"/>
      <c r="F1" s="36"/>
    </row>
    <row r="2" spans="1:6" ht="24" customHeight="1">
      <c r="A2" s="37" t="s">
        <v>50</v>
      </c>
      <c r="B2" s="37"/>
      <c r="C2" s="37"/>
      <c r="D2" s="37"/>
      <c r="E2" s="37"/>
      <c r="F2" s="37"/>
    </row>
    <row r="3" spans="1:6" ht="38.2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1" t="s">
        <v>7</v>
      </c>
    </row>
    <row r="4" spans="1:6" ht="41.25" customHeight="1">
      <c r="A4" s="3" t="s">
        <v>8</v>
      </c>
      <c r="B4" s="4" t="s">
        <v>9</v>
      </c>
      <c r="C4" s="5">
        <f t="shared" ref="C4:C17" si="0">+F4*E4</f>
        <v>500</v>
      </c>
      <c r="D4" s="6">
        <f>+C4/30</f>
        <v>16.666666666666668</v>
      </c>
      <c r="E4" s="4">
        <v>1</v>
      </c>
      <c r="F4" s="4">
        <v>500</v>
      </c>
    </row>
    <row r="5" spans="1:6" ht="51">
      <c r="A5" s="3" t="s">
        <v>10</v>
      </c>
      <c r="B5" s="4" t="s">
        <v>11</v>
      </c>
      <c r="C5" s="5">
        <f t="shared" si="0"/>
        <v>500</v>
      </c>
      <c r="D5" s="6">
        <f t="shared" ref="D5:D17" si="1">+C5/30</f>
        <v>16.666666666666668</v>
      </c>
      <c r="E5" s="4">
        <v>1</v>
      </c>
      <c r="F5" s="4">
        <v>500</v>
      </c>
    </row>
    <row r="6" spans="1:6" ht="51">
      <c r="A6" s="3" t="s">
        <v>14</v>
      </c>
      <c r="B6" s="4" t="s">
        <v>15</v>
      </c>
      <c r="C6" s="5">
        <f t="shared" si="0"/>
        <v>720</v>
      </c>
      <c r="D6" s="6">
        <f t="shared" si="1"/>
        <v>24</v>
      </c>
      <c r="E6" s="4">
        <v>12</v>
      </c>
      <c r="F6" s="4">
        <v>60</v>
      </c>
    </row>
    <row r="7" spans="1:6" ht="38.25">
      <c r="A7" s="3" t="s">
        <v>24</v>
      </c>
      <c r="B7" s="4" t="s">
        <v>25</v>
      </c>
      <c r="C7" s="5">
        <f t="shared" si="0"/>
        <v>200</v>
      </c>
      <c r="D7" s="6">
        <f t="shared" si="1"/>
        <v>6.666666666666667</v>
      </c>
      <c r="E7" s="4">
        <v>5</v>
      </c>
      <c r="F7" s="4">
        <v>40</v>
      </c>
    </row>
    <row r="8" spans="1:6" ht="42.75" customHeight="1">
      <c r="A8" s="3" t="s">
        <v>18</v>
      </c>
      <c r="B8" s="4" t="s">
        <v>19</v>
      </c>
      <c r="C8" s="5">
        <f t="shared" si="0"/>
        <v>250</v>
      </c>
      <c r="D8" s="6">
        <f t="shared" si="1"/>
        <v>8.3333333333333339</v>
      </c>
      <c r="E8" s="4">
        <v>1</v>
      </c>
      <c r="F8" s="4">
        <v>250</v>
      </c>
    </row>
    <row r="9" spans="1:6" ht="33.75" customHeight="1">
      <c r="A9" s="3" t="s">
        <v>20</v>
      </c>
      <c r="B9" s="4" t="s">
        <v>21</v>
      </c>
      <c r="C9" s="5">
        <f t="shared" si="0"/>
        <v>500</v>
      </c>
      <c r="D9" s="6">
        <f t="shared" si="1"/>
        <v>16.666666666666668</v>
      </c>
      <c r="E9" s="4">
        <v>1</v>
      </c>
      <c r="F9" s="4">
        <v>500</v>
      </c>
    </row>
    <row r="10" spans="1:6" ht="25.5">
      <c r="A10" s="3" t="s">
        <v>22</v>
      </c>
      <c r="B10" s="4" t="s">
        <v>23</v>
      </c>
      <c r="C10" s="5">
        <f t="shared" si="0"/>
        <v>200</v>
      </c>
      <c r="D10" s="6">
        <f t="shared" si="1"/>
        <v>6.666666666666667</v>
      </c>
      <c r="E10" s="4">
        <v>1</v>
      </c>
      <c r="F10" s="4">
        <v>200</v>
      </c>
    </row>
    <row r="11" spans="1:6">
      <c r="A11" s="3" t="s">
        <v>51</v>
      </c>
      <c r="B11" s="4" t="s">
        <v>27</v>
      </c>
      <c r="C11" s="5">
        <f t="shared" si="0"/>
        <v>200</v>
      </c>
      <c r="D11" s="6">
        <f t="shared" si="1"/>
        <v>6.666666666666667</v>
      </c>
      <c r="E11" s="4">
        <v>1</v>
      </c>
      <c r="F11" s="4">
        <v>200</v>
      </c>
    </row>
    <row r="12" spans="1:6" ht="25.5">
      <c r="A12" s="3" t="s">
        <v>28</v>
      </c>
      <c r="B12" s="4" t="s">
        <v>29</v>
      </c>
      <c r="C12" s="5">
        <f t="shared" si="0"/>
        <v>500</v>
      </c>
      <c r="D12" s="6">
        <f t="shared" si="1"/>
        <v>16.666666666666668</v>
      </c>
      <c r="E12" s="4">
        <v>1</v>
      </c>
      <c r="F12" s="7">
        <v>500</v>
      </c>
    </row>
    <row r="13" spans="1:6">
      <c r="A13" s="3" t="s">
        <v>30</v>
      </c>
      <c r="B13" s="4" t="s">
        <v>31</v>
      </c>
      <c r="C13" s="5">
        <f t="shared" si="0"/>
        <v>500</v>
      </c>
      <c r="D13" s="6">
        <f t="shared" si="1"/>
        <v>16.666666666666668</v>
      </c>
      <c r="E13" s="4">
        <v>1</v>
      </c>
      <c r="F13" s="7">
        <v>500</v>
      </c>
    </row>
    <row r="14" spans="1:6" ht="41.25" customHeight="1">
      <c r="A14" s="3" t="s">
        <v>32</v>
      </c>
      <c r="B14" s="4" t="s">
        <v>33</v>
      </c>
      <c r="C14" s="5">
        <f t="shared" si="0"/>
        <v>500</v>
      </c>
      <c r="D14" s="6">
        <f t="shared" si="1"/>
        <v>16.666666666666668</v>
      </c>
      <c r="E14" s="4">
        <v>1</v>
      </c>
      <c r="F14" s="4">
        <v>500</v>
      </c>
    </row>
    <row r="15" spans="1:6" ht="39" customHeight="1">
      <c r="A15" s="3" t="s">
        <v>34</v>
      </c>
      <c r="B15" s="4" t="s">
        <v>35</v>
      </c>
      <c r="C15" s="5">
        <f t="shared" si="0"/>
        <v>500</v>
      </c>
      <c r="D15" s="6">
        <f t="shared" si="1"/>
        <v>16.666666666666668</v>
      </c>
      <c r="E15" s="4">
        <v>1</v>
      </c>
      <c r="F15" s="4">
        <v>500</v>
      </c>
    </row>
    <row r="16" spans="1:6" ht="77.25" customHeight="1">
      <c r="A16" s="3" t="s">
        <v>36</v>
      </c>
      <c r="B16" s="8" t="s">
        <v>37</v>
      </c>
      <c r="C16" s="5">
        <f t="shared" si="0"/>
        <v>2400</v>
      </c>
      <c r="D16" s="6">
        <f t="shared" si="1"/>
        <v>80</v>
      </c>
      <c r="E16" s="4">
        <v>2.4</v>
      </c>
      <c r="F16" s="7">
        <v>1000</v>
      </c>
    </row>
    <row r="17" spans="1:6" ht="51" customHeight="1">
      <c r="A17" s="3" t="s">
        <v>39</v>
      </c>
      <c r="B17" s="4">
        <v>863</v>
      </c>
      <c r="C17" s="5">
        <f t="shared" si="0"/>
        <v>450</v>
      </c>
      <c r="D17" s="6">
        <f t="shared" si="1"/>
        <v>15</v>
      </c>
      <c r="E17" s="4">
        <v>0.5</v>
      </c>
      <c r="F17" s="4">
        <v>900</v>
      </c>
    </row>
    <row r="18" spans="1:6">
      <c r="A18" s="38" t="s">
        <v>40</v>
      </c>
      <c r="B18" s="38"/>
      <c r="C18" s="38"/>
      <c r="D18" s="38"/>
      <c r="E18" s="38"/>
      <c r="F18" s="38"/>
    </row>
    <row r="19" spans="1:6" ht="55.5" customHeight="1">
      <c r="A19" s="38"/>
      <c r="B19" s="38"/>
      <c r="C19" s="38"/>
      <c r="D19" s="38"/>
      <c r="E19" s="38"/>
      <c r="F19" s="38"/>
    </row>
  </sheetData>
  <mergeCells count="3">
    <mergeCell ref="A1:F1"/>
    <mergeCell ref="A2:F2"/>
    <mergeCell ref="A18:F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workbookViewId="0">
      <selection activeCell="E10" sqref="E10:E11"/>
    </sheetView>
  </sheetViews>
  <sheetFormatPr defaultColWidth="11.42578125" defaultRowHeight="15"/>
  <cols>
    <col min="1" max="1" width="6.42578125" customWidth="1"/>
    <col min="2" max="2" width="13.42578125" customWidth="1"/>
    <col min="3" max="3" width="14.7109375" customWidth="1"/>
    <col min="4" max="4" width="20.85546875" customWidth="1"/>
    <col min="9" max="9" width="12.42578125" customWidth="1"/>
    <col min="10" max="10" width="30.85546875" bestFit="1" customWidth="1"/>
  </cols>
  <sheetData>
    <row r="1" spans="1:10" ht="14.45" customHeight="1">
      <c r="A1" s="59"/>
      <c r="B1" s="60"/>
      <c r="C1" s="61"/>
      <c r="D1" s="68" t="s">
        <v>52</v>
      </c>
      <c r="E1" s="68"/>
      <c r="F1" s="68"/>
      <c r="G1" s="68"/>
      <c r="H1" s="68"/>
      <c r="I1" s="68"/>
      <c r="J1" s="68"/>
    </row>
    <row r="2" spans="1:10" ht="14.45" customHeight="1">
      <c r="A2" s="62"/>
      <c r="B2" s="63"/>
      <c r="C2" s="64"/>
      <c r="D2" s="69"/>
      <c r="E2" s="69"/>
      <c r="F2" s="69"/>
      <c r="G2" s="69"/>
      <c r="H2" s="69"/>
      <c r="I2" s="69"/>
      <c r="J2" s="69"/>
    </row>
    <row r="3" spans="1:10" ht="14.45" customHeight="1">
      <c r="A3" s="65"/>
      <c r="B3" s="66"/>
      <c r="C3" s="67"/>
      <c r="D3" s="70"/>
      <c r="E3" s="70"/>
      <c r="F3" s="70"/>
      <c r="G3" s="70"/>
      <c r="H3" s="70"/>
      <c r="I3" s="70"/>
      <c r="J3" s="70"/>
    </row>
    <row r="4" spans="1:10">
      <c r="A4" s="46" t="s">
        <v>53</v>
      </c>
      <c r="B4" s="47"/>
      <c r="C4" s="48"/>
      <c r="D4" s="71"/>
      <c r="E4" s="71"/>
      <c r="F4" s="72"/>
      <c r="G4" s="73" t="s">
        <v>54</v>
      </c>
      <c r="H4" s="74"/>
      <c r="I4" s="77" t="s">
        <v>55</v>
      </c>
      <c r="J4" s="50"/>
    </row>
    <row r="5" spans="1:10">
      <c r="A5" s="46" t="s">
        <v>56</v>
      </c>
      <c r="B5" s="47"/>
      <c r="C5" s="48"/>
      <c r="D5" s="78"/>
      <c r="E5" s="78"/>
      <c r="F5" s="79"/>
      <c r="G5" s="75"/>
      <c r="H5" s="76"/>
      <c r="I5" s="77" t="s">
        <v>57</v>
      </c>
      <c r="J5" s="50"/>
    </row>
    <row r="6" spans="1:10">
      <c r="A6" s="46" t="s">
        <v>58</v>
      </c>
      <c r="B6" s="47"/>
      <c r="C6" s="48"/>
      <c r="D6" s="55"/>
      <c r="E6" s="55"/>
      <c r="F6" s="56"/>
      <c r="G6" s="46" t="s">
        <v>59</v>
      </c>
      <c r="H6" s="47"/>
      <c r="I6" s="57"/>
      <c r="J6" s="58"/>
    </row>
    <row r="7" spans="1:10">
      <c r="A7" s="46" t="s">
        <v>60</v>
      </c>
      <c r="B7" s="47"/>
      <c r="C7" s="48"/>
      <c r="D7" s="55"/>
      <c r="E7" s="55"/>
      <c r="F7" s="55"/>
      <c r="G7" s="55"/>
      <c r="H7" s="55"/>
      <c r="I7" s="55"/>
      <c r="J7" s="55"/>
    </row>
    <row r="8" spans="1:10">
      <c r="A8" s="46" t="s">
        <v>61</v>
      </c>
      <c r="B8" s="47"/>
      <c r="C8" s="48"/>
      <c r="D8" s="49"/>
      <c r="E8" s="49"/>
      <c r="F8" s="50"/>
      <c r="G8" s="9" t="s">
        <v>62</v>
      </c>
      <c r="H8" s="51"/>
      <c r="I8" s="52"/>
      <c r="J8" s="52"/>
    </row>
    <row r="9" spans="1:10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>
      <c r="A10" s="45" t="s">
        <v>63</v>
      </c>
      <c r="B10" s="54" t="s">
        <v>64</v>
      </c>
      <c r="C10" s="54" t="s">
        <v>65</v>
      </c>
      <c r="D10" s="54" t="s">
        <v>66</v>
      </c>
      <c r="E10" s="54" t="s">
        <v>67</v>
      </c>
      <c r="F10" s="45" t="s">
        <v>68</v>
      </c>
      <c r="G10" s="45"/>
      <c r="H10" s="45"/>
      <c r="I10" s="10" t="s">
        <v>69</v>
      </c>
      <c r="J10" s="45" t="s">
        <v>70</v>
      </c>
    </row>
    <row r="11" spans="1:10" ht="30">
      <c r="A11" s="45"/>
      <c r="B11" s="54"/>
      <c r="C11" s="54"/>
      <c r="D11" s="54"/>
      <c r="E11" s="54"/>
      <c r="F11" s="10" t="s">
        <v>71</v>
      </c>
      <c r="G11" s="10" t="s">
        <v>72</v>
      </c>
      <c r="H11" s="10" t="s">
        <v>73</v>
      </c>
      <c r="I11" s="10" t="s">
        <v>74</v>
      </c>
      <c r="J11" s="45"/>
    </row>
    <row r="12" spans="1:10">
      <c r="A12" s="11">
        <v>1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>
      <c r="A13" s="11">
        <v>2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>
      <c r="A14" s="11">
        <v>3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11">
        <v>4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11">
        <v>5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11">
        <v>6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>
      <c r="A18" s="11">
        <v>7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>
      <c r="A19" s="11">
        <v>8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11">
        <v>9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>
        <v>10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>
        <v>11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11">
        <v>12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>
      <c r="A24" s="11">
        <v>13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>
      <c r="A25" s="11">
        <v>14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>
      <c r="A26" s="11">
        <v>15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>
      <c r="A27" s="11">
        <v>16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>
      <c r="A28" s="11">
        <v>17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>
        <v>18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1">
        <v>19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>
        <v>20</v>
      </c>
      <c r="B31" s="11"/>
      <c r="C31" s="11"/>
      <c r="D31" s="11"/>
      <c r="E31" s="11"/>
      <c r="F31" s="11"/>
      <c r="G31" s="11"/>
      <c r="H31" s="11"/>
      <c r="I31" s="11"/>
      <c r="J31" s="11"/>
    </row>
  </sheetData>
  <mergeCells count="26">
    <mergeCell ref="A1:C3"/>
    <mergeCell ref="D1:J3"/>
    <mergeCell ref="A4:C4"/>
    <mergeCell ref="D4:F4"/>
    <mergeCell ref="G4:H5"/>
    <mergeCell ref="I4:J4"/>
    <mergeCell ref="A5:C5"/>
    <mergeCell ref="D5:F5"/>
    <mergeCell ref="I5:J5"/>
    <mergeCell ref="A6:C6"/>
    <mergeCell ref="D6:F6"/>
    <mergeCell ref="G6:H6"/>
    <mergeCell ref="I6:J6"/>
    <mergeCell ref="A7:C7"/>
    <mergeCell ref="D7:J7"/>
    <mergeCell ref="J10:J11"/>
    <mergeCell ref="A8:C8"/>
    <mergeCell ref="D8:F8"/>
    <mergeCell ref="H8:J8"/>
    <mergeCell ref="A9:J9"/>
    <mergeCell ref="A10:A11"/>
    <mergeCell ref="B10:B11"/>
    <mergeCell ref="C10:C11"/>
    <mergeCell ref="D10:D11"/>
    <mergeCell ref="E10:E11"/>
    <mergeCell ref="F10:H10"/>
  </mergeCells>
  <conditionalFormatting sqref="A10:H11">
    <cfRule type="notContainsBlanks" dxfId="5" priority="5">
      <formula>LEN(TRIM(A10))&gt;0</formula>
    </cfRule>
    <cfRule type="containsBlanks" dxfId="4" priority="6">
      <formula>LEN(TRIM(A10))=0</formula>
    </cfRule>
  </conditionalFormatting>
  <conditionalFormatting sqref="I11 J10">
    <cfRule type="notContainsBlanks" dxfId="3" priority="3">
      <formula>LEN(TRIM(I10))&gt;0</formula>
    </cfRule>
    <cfRule type="containsBlanks" dxfId="2" priority="4">
      <formula>LEN(TRIM(I10))=0</formula>
    </cfRule>
  </conditionalFormatting>
  <conditionalFormatting sqref="I10">
    <cfRule type="notContainsBlanks" dxfId="1" priority="1">
      <formula>LEN(TRIM(I10))&gt;0</formula>
    </cfRule>
    <cfRule type="containsBlanks" dxfId="0" priority="2">
      <formula>LEN(TRIM(I10))=0</formula>
    </cfRule>
  </conditionalFormatting>
  <dataValidations count="1">
    <dataValidation type="list" allowBlank="1" showInputMessage="1" showErrorMessage="1" sqref="I6" xr:uid="{00000000-0002-0000-0300-000000000000}">
      <formula1>ESTRATEGIA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6"/>
  <sheetViews>
    <sheetView zoomScale="55" zoomScaleNormal="55" workbookViewId="0">
      <selection activeCell="Q1" sqref="Q1:Q46"/>
    </sheetView>
  </sheetViews>
  <sheetFormatPr defaultColWidth="11.42578125" defaultRowHeight="15"/>
  <cols>
    <col min="1" max="1" width="7.140625" customWidth="1"/>
    <col min="2" max="2" width="5.7109375" customWidth="1"/>
    <col min="3" max="3" width="13.28515625" customWidth="1"/>
    <col min="4" max="4" width="15.140625" customWidth="1"/>
    <col min="5" max="6" width="25.28515625" customWidth="1"/>
    <col min="7" max="7" width="21.28515625" customWidth="1"/>
    <col min="8" max="8" width="20.85546875" customWidth="1"/>
    <col min="9" max="9" width="15.7109375" customWidth="1"/>
    <col min="10" max="10" width="21" customWidth="1"/>
    <col min="11" max="11" width="26.7109375" customWidth="1"/>
    <col min="12" max="12" width="21.42578125" customWidth="1"/>
    <col min="13" max="13" width="14.42578125" customWidth="1"/>
    <col min="14" max="14" width="21" customWidth="1"/>
    <col min="15" max="15" width="17.85546875" customWidth="1"/>
    <col min="16" max="16" width="15" customWidth="1"/>
    <col min="21" max="21" width="20" hidden="1" customWidth="1"/>
  </cols>
  <sheetData>
    <row r="1" spans="1:21" ht="81.75" customHeight="1">
      <c r="B1" s="100" t="s">
        <v>75</v>
      </c>
      <c r="C1" s="101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80"/>
    </row>
    <row r="2" spans="1:21" ht="21">
      <c r="A2" s="103"/>
      <c r="B2" s="98" t="s">
        <v>76</v>
      </c>
      <c r="C2" s="98"/>
      <c r="D2" s="98"/>
      <c r="E2" s="98"/>
      <c r="F2" s="98"/>
      <c r="G2" s="98"/>
      <c r="H2" s="98"/>
      <c r="I2" s="98"/>
      <c r="J2" s="98"/>
      <c r="K2" s="87"/>
      <c r="L2" s="87"/>
      <c r="M2" s="87"/>
      <c r="N2" s="87"/>
      <c r="O2" s="87"/>
      <c r="P2" s="88"/>
      <c r="Q2" s="80"/>
    </row>
    <row r="3" spans="1:21" ht="15.75">
      <c r="A3" s="104"/>
      <c r="B3" s="105" t="s">
        <v>77</v>
      </c>
      <c r="C3" s="105"/>
      <c r="D3" s="106"/>
      <c r="E3" s="106"/>
      <c r="F3" s="106"/>
      <c r="G3" s="106"/>
      <c r="H3" s="93"/>
      <c r="I3" s="93"/>
      <c r="J3" s="93"/>
      <c r="K3" s="107" t="s">
        <v>78</v>
      </c>
      <c r="L3" s="107"/>
      <c r="M3" s="107"/>
      <c r="N3" s="82"/>
      <c r="O3" s="82"/>
      <c r="P3" s="92"/>
      <c r="Q3" s="80"/>
    </row>
    <row r="4" spans="1:21" ht="21.75" customHeight="1">
      <c r="A4" s="104"/>
      <c r="B4" s="98" t="s">
        <v>79</v>
      </c>
      <c r="C4" s="98"/>
      <c r="D4" s="108"/>
      <c r="E4" s="108"/>
      <c r="F4" s="108"/>
      <c r="G4" s="108"/>
      <c r="H4" s="108"/>
      <c r="I4" s="108"/>
      <c r="J4" s="108"/>
      <c r="K4" s="87"/>
      <c r="L4" s="87"/>
      <c r="M4" s="87"/>
      <c r="N4" s="87"/>
      <c r="O4" s="87"/>
      <c r="P4" s="88"/>
      <c r="Q4" s="80"/>
    </row>
    <row r="5" spans="1:21" ht="15" customHeight="1">
      <c r="A5" s="104"/>
      <c r="B5" s="81" t="s">
        <v>80</v>
      </c>
      <c r="C5" s="81"/>
      <c r="D5" s="81"/>
      <c r="E5" s="99"/>
      <c r="F5" s="99"/>
      <c r="G5" s="94" t="s">
        <v>81</v>
      </c>
      <c r="H5" s="94"/>
      <c r="I5" s="94"/>
      <c r="J5" s="94"/>
      <c r="K5" s="81" t="s">
        <v>82</v>
      </c>
      <c r="L5" s="81"/>
      <c r="M5" s="81"/>
      <c r="N5" s="81" t="s">
        <v>83</v>
      </c>
      <c r="O5" s="109"/>
      <c r="P5" s="110"/>
      <c r="Q5" s="80"/>
    </row>
    <row r="6" spans="1:21">
      <c r="A6" s="104"/>
      <c r="B6" s="94"/>
      <c r="C6" s="94"/>
      <c r="D6" s="95"/>
      <c r="E6" s="95"/>
      <c r="F6" s="95"/>
      <c r="G6" s="95"/>
      <c r="H6" s="82"/>
      <c r="I6" s="82"/>
      <c r="J6" s="82"/>
      <c r="K6" s="82"/>
      <c r="L6" s="82"/>
      <c r="M6" s="82"/>
      <c r="N6" s="82"/>
      <c r="O6" s="82"/>
      <c r="P6" s="92"/>
      <c r="Q6" s="80"/>
    </row>
    <row r="7" spans="1:21" ht="33" customHeight="1">
      <c r="A7" s="104"/>
      <c r="B7" s="94" t="s">
        <v>84</v>
      </c>
      <c r="C7" s="94"/>
      <c r="D7" s="82"/>
      <c r="E7" s="82"/>
      <c r="F7" s="82"/>
      <c r="G7" s="94" t="s">
        <v>85</v>
      </c>
      <c r="H7" s="95"/>
      <c r="I7" s="95"/>
      <c r="J7" s="95"/>
      <c r="K7" s="94" t="s">
        <v>86</v>
      </c>
      <c r="L7" s="96"/>
      <c r="M7" s="96"/>
      <c r="N7" s="94" t="s">
        <v>87</v>
      </c>
      <c r="O7" s="96"/>
      <c r="P7" s="97"/>
      <c r="Q7" s="80"/>
    </row>
    <row r="8" spans="1:21">
      <c r="A8" s="104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92"/>
      <c r="Q8" s="80"/>
    </row>
    <row r="9" spans="1:21" ht="21">
      <c r="A9" s="104"/>
      <c r="B9" s="98" t="s">
        <v>88</v>
      </c>
      <c r="C9" s="98"/>
      <c r="D9" s="98"/>
      <c r="E9" s="98"/>
      <c r="F9" s="98"/>
      <c r="G9" s="98"/>
      <c r="H9" s="98"/>
      <c r="I9" s="98"/>
      <c r="J9" s="98"/>
      <c r="K9" s="87"/>
      <c r="L9" s="87"/>
      <c r="M9" s="87"/>
      <c r="N9" s="87"/>
      <c r="O9" s="87"/>
      <c r="P9" s="88"/>
      <c r="Q9" s="80"/>
    </row>
    <row r="10" spans="1:21">
      <c r="A10" s="104"/>
      <c r="B10" s="81" t="s">
        <v>80</v>
      </c>
      <c r="C10" s="81"/>
      <c r="D10" s="81"/>
      <c r="E10" s="99"/>
      <c r="F10" s="99"/>
      <c r="G10" s="81" t="s">
        <v>81</v>
      </c>
      <c r="H10" s="99"/>
      <c r="I10" s="12"/>
      <c r="J10" s="81" t="s">
        <v>89</v>
      </c>
      <c r="K10" s="82"/>
      <c r="L10" s="82"/>
      <c r="M10" s="82"/>
      <c r="N10" s="81" t="s">
        <v>81</v>
      </c>
      <c r="O10" s="81"/>
      <c r="P10" s="83"/>
      <c r="Q10" s="80"/>
    </row>
    <row r="11" spans="1:21">
      <c r="A11" s="104"/>
      <c r="B11" s="93"/>
      <c r="C11" s="93"/>
      <c r="D11" s="93"/>
      <c r="E11" s="93"/>
      <c r="F11" s="93"/>
      <c r="G11" s="93"/>
      <c r="H11" s="93"/>
      <c r="I11" s="13"/>
      <c r="J11" s="93"/>
      <c r="K11" s="93"/>
      <c r="L11" s="93"/>
      <c r="M11" s="93"/>
      <c r="N11" s="82"/>
      <c r="O11" s="82"/>
      <c r="P11" s="92"/>
      <c r="Q11" s="80"/>
    </row>
    <row r="12" spans="1:21" ht="45" customHeight="1">
      <c r="A12" s="104"/>
      <c r="B12" s="84" t="s">
        <v>90</v>
      </c>
      <c r="C12" s="84"/>
      <c r="D12" s="14"/>
      <c r="E12" s="15" t="s">
        <v>91</v>
      </c>
      <c r="F12" s="14"/>
      <c r="G12" s="16" t="s">
        <v>92</v>
      </c>
      <c r="H12" s="17">
        <v>90000000</v>
      </c>
      <c r="I12" s="16" t="s">
        <v>93</v>
      </c>
      <c r="J12" s="18">
        <f>+L44/H12</f>
        <v>0</v>
      </c>
      <c r="K12" s="16" t="s">
        <v>94</v>
      </c>
      <c r="L12" s="14"/>
      <c r="M12" s="16" t="s">
        <v>95</v>
      </c>
      <c r="O12" s="16" t="s">
        <v>96</v>
      </c>
      <c r="P12" s="19"/>
      <c r="Q12" s="80"/>
    </row>
    <row r="13" spans="1:21" ht="21">
      <c r="A13" s="104"/>
      <c r="B13" s="85" t="s">
        <v>97</v>
      </c>
      <c r="C13" s="85"/>
      <c r="D13" s="86"/>
      <c r="E13" s="86"/>
      <c r="F13" s="86"/>
      <c r="G13" s="86"/>
      <c r="H13" s="86"/>
      <c r="I13" s="86"/>
      <c r="J13" s="86"/>
      <c r="K13" s="87"/>
      <c r="L13" s="87"/>
      <c r="M13" s="87"/>
      <c r="N13" s="87"/>
      <c r="O13" s="87"/>
      <c r="P13" s="88"/>
      <c r="Q13" s="80"/>
    </row>
    <row r="14" spans="1:21" ht="105.75" customHeight="1">
      <c r="A14" s="104"/>
      <c r="B14" s="20" t="s">
        <v>98</v>
      </c>
      <c r="C14" s="21" t="s">
        <v>99</v>
      </c>
      <c r="D14" s="22" t="s">
        <v>100</v>
      </c>
      <c r="E14" s="22" t="s">
        <v>101</v>
      </c>
      <c r="F14" s="22" t="s">
        <v>102</v>
      </c>
      <c r="G14" s="23" t="s">
        <v>103</v>
      </c>
      <c r="H14" s="22" t="s">
        <v>104</v>
      </c>
      <c r="I14" s="24" t="s">
        <v>105</v>
      </c>
      <c r="J14" s="22" t="s">
        <v>106</v>
      </c>
      <c r="K14" s="22" t="s">
        <v>107</v>
      </c>
      <c r="L14" s="22" t="s">
        <v>108</v>
      </c>
      <c r="M14" s="25" t="s">
        <v>109</v>
      </c>
      <c r="N14" s="22" t="s">
        <v>110</v>
      </c>
      <c r="O14" s="22" t="s">
        <v>111</v>
      </c>
      <c r="P14" s="26" t="s">
        <v>112</v>
      </c>
      <c r="Q14" s="80"/>
      <c r="U14" s="27" t="s">
        <v>113</v>
      </c>
    </row>
    <row r="15" spans="1:21">
      <c r="A15" s="104"/>
      <c r="B15" s="28"/>
      <c r="C15" s="28"/>
      <c r="D15" s="28"/>
      <c r="E15" s="28"/>
      <c r="F15" s="29"/>
      <c r="G15" s="28"/>
      <c r="H15" s="28"/>
      <c r="I15" s="28"/>
      <c r="J15" s="28"/>
      <c r="K15" s="28"/>
      <c r="L15" s="30"/>
      <c r="M15" s="28"/>
      <c r="N15" s="28"/>
      <c r="O15" s="28"/>
      <c r="P15" s="31"/>
      <c r="Q15" s="80"/>
      <c r="U15" s="27" t="s">
        <v>114</v>
      </c>
    </row>
    <row r="16" spans="1:21" ht="30">
      <c r="A16" s="104"/>
      <c r="B16" s="28"/>
      <c r="C16" s="28"/>
      <c r="D16" s="28"/>
      <c r="E16" s="28"/>
      <c r="F16" s="29"/>
      <c r="G16" s="28"/>
      <c r="H16" s="28"/>
      <c r="I16" s="28"/>
      <c r="J16" s="28"/>
      <c r="K16" s="28"/>
      <c r="L16" s="30"/>
      <c r="M16" s="28"/>
      <c r="N16" s="28"/>
      <c r="O16" s="28"/>
      <c r="P16" s="31"/>
      <c r="Q16" s="80"/>
      <c r="U16" s="27" t="s">
        <v>115</v>
      </c>
    </row>
    <row r="17" spans="1:21" ht="30">
      <c r="A17" s="104"/>
      <c r="B17" s="28"/>
      <c r="C17" s="28"/>
      <c r="D17" s="28"/>
      <c r="E17" s="28"/>
      <c r="F17" s="29"/>
      <c r="G17" s="28"/>
      <c r="H17" s="28"/>
      <c r="I17" s="28"/>
      <c r="J17" s="28"/>
      <c r="K17" s="28"/>
      <c r="L17" s="30"/>
      <c r="M17" s="28"/>
      <c r="N17" s="28"/>
      <c r="O17" s="28"/>
      <c r="P17" s="31"/>
      <c r="Q17" s="80"/>
      <c r="U17" s="27" t="s">
        <v>116</v>
      </c>
    </row>
    <row r="18" spans="1:21">
      <c r="A18" s="104"/>
      <c r="B18" s="28"/>
      <c r="C18" s="28"/>
      <c r="D18" s="28"/>
      <c r="E18" s="28"/>
      <c r="F18" s="29"/>
      <c r="G18" s="28"/>
      <c r="H18" s="28"/>
      <c r="I18" s="28"/>
      <c r="J18" s="28"/>
      <c r="K18" s="28"/>
      <c r="L18" s="30"/>
      <c r="M18" s="28"/>
      <c r="N18" s="28"/>
      <c r="O18" s="28"/>
      <c r="P18" s="31"/>
      <c r="Q18" s="80"/>
      <c r="U18" s="27" t="s">
        <v>117</v>
      </c>
    </row>
    <row r="19" spans="1:21">
      <c r="A19" s="104"/>
      <c r="B19" s="28"/>
      <c r="C19" s="28"/>
      <c r="D19" s="28"/>
      <c r="E19" s="28"/>
      <c r="F19" s="29"/>
      <c r="G19" s="28"/>
      <c r="H19" s="28"/>
      <c r="I19" s="28"/>
      <c r="J19" s="28"/>
      <c r="K19" s="28"/>
      <c r="L19" s="30"/>
      <c r="M19" s="28"/>
      <c r="N19" s="28"/>
      <c r="O19" s="28"/>
      <c r="P19" s="31"/>
      <c r="Q19" s="80"/>
      <c r="U19" s="27" t="s">
        <v>118</v>
      </c>
    </row>
    <row r="20" spans="1:21">
      <c r="A20" s="104"/>
      <c r="B20" s="28"/>
      <c r="C20" s="28"/>
      <c r="D20" s="28"/>
      <c r="E20" s="28"/>
      <c r="F20" s="29"/>
      <c r="G20" s="28"/>
      <c r="H20" s="28"/>
      <c r="I20" s="28"/>
      <c r="J20" s="28"/>
      <c r="K20" s="28"/>
      <c r="L20" s="30"/>
      <c r="M20" s="28"/>
      <c r="N20" s="28"/>
      <c r="O20" s="28"/>
      <c r="P20" s="31"/>
      <c r="Q20" s="80"/>
      <c r="U20" s="32"/>
    </row>
    <row r="21" spans="1:21">
      <c r="A21" s="104"/>
      <c r="B21" s="28"/>
      <c r="C21" s="28"/>
      <c r="D21" s="28"/>
      <c r="E21" s="28"/>
      <c r="F21" s="29"/>
      <c r="G21" s="28"/>
      <c r="H21" s="28"/>
      <c r="I21" s="28"/>
      <c r="J21" s="28"/>
      <c r="K21" s="28"/>
      <c r="L21" s="30"/>
      <c r="M21" s="28"/>
      <c r="N21" s="28"/>
      <c r="O21" s="28"/>
      <c r="P21" s="31"/>
      <c r="Q21" s="80"/>
    </row>
    <row r="22" spans="1:21">
      <c r="A22" s="104"/>
      <c r="B22" s="28"/>
      <c r="C22" s="28"/>
      <c r="D22" s="28"/>
      <c r="E22" s="28"/>
      <c r="F22" s="29"/>
      <c r="G22" s="28"/>
      <c r="H22" s="28"/>
      <c r="I22" s="28"/>
      <c r="J22" s="28"/>
      <c r="K22" s="28"/>
      <c r="L22" s="30"/>
      <c r="M22" s="28"/>
      <c r="N22" s="28"/>
      <c r="O22" s="28"/>
      <c r="P22" s="31"/>
      <c r="Q22" s="80"/>
    </row>
    <row r="23" spans="1:21">
      <c r="A23" s="104"/>
      <c r="B23" s="28"/>
      <c r="C23" s="28"/>
      <c r="D23" s="28"/>
      <c r="E23" s="28"/>
      <c r="F23" s="29"/>
      <c r="G23" s="28"/>
      <c r="H23" s="28"/>
      <c r="I23" s="28"/>
      <c r="J23" s="28"/>
      <c r="K23" s="28"/>
      <c r="L23" s="30"/>
      <c r="M23" s="28"/>
      <c r="N23" s="28"/>
      <c r="O23" s="28"/>
      <c r="P23" s="31"/>
      <c r="Q23" s="80"/>
    </row>
    <row r="24" spans="1:21">
      <c r="A24" s="104"/>
      <c r="B24" s="28"/>
      <c r="C24" s="28"/>
      <c r="D24" s="28"/>
      <c r="E24" s="28"/>
      <c r="F24" s="29"/>
      <c r="G24" s="28"/>
      <c r="H24" s="28"/>
      <c r="I24" s="28"/>
      <c r="J24" s="28"/>
      <c r="K24" s="28"/>
      <c r="L24" s="30"/>
      <c r="M24" s="28"/>
      <c r="N24" s="28"/>
      <c r="O24" s="28"/>
      <c r="P24" s="31"/>
      <c r="Q24" s="80"/>
    </row>
    <row r="25" spans="1:21">
      <c r="A25" s="104"/>
      <c r="B25" s="28"/>
      <c r="C25" s="28"/>
      <c r="D25" s="28"/>
      <c r="E25" s="28"/>
      <c r="F25" s="29"/>
      <c r="G25" s="28"/>
      <c r="H25" s="28"/>
      <c r="I25" s="28"/>
      <c r="J25" s="28"/>
      <c r="K25" s="28"/>
      <c r="L25" s="30"/>
      <c r="M25" s="28"/>
      <c r="N25" s="28"/>
      <c r="O25" s="28"/>
      <c r="P25" s="31"/>
      <c r="Q25" s="80"/>
    </row>
    <row r="26" spans="1:21">
      <c r="A26" s="104"/>
      <c r="B26" s="28"/>
      <c r="C26" s="28"/>
      <c r="D26" s="28"/>
      <c r="E26" s="28"/>
      <c r="F26" s="29"/>
      <c r="G26" s="28"/>
      <c r="H26" s="28"/>
      <c r="I26" s="28"/>
      <c r="J26" s="28"/>
      <c r="K26" s="28"/>
      <c r="L26" s="30"/>
      <c r="M26" s="28"/>
      <c r="N26" s="28"/>
      <c r="O26" s="28"/>
      <c r="P26" s="31"/>
      <c r="Q26" s="80"/>
    </row>
    <row r="27" spans="1:21">
      <c r="A27" s="104"/>
      <c r="B27" s="28"/>
      <c r="C27" s="28"/>
      <c r="D27" s="28"/>
      <c r="E27" s="28"/>
      <c r="F27" s="29"/>
      <c r="G27" s="28"/>
      <c r="H27" s="28"/>
      <c r="I27" s="28"/>
      <c r="J27" s="28"/>
      <c r="K27" s="28"/>
      <c r="L27" s="30"/>
      <c r="M27" s="28"/>
      <c r="N27" s="28"/>
      <c r="O27" s="28"/>
      <c r="P27" s="31"/>
      <c r="Q27" s="80"/>
    </row>
    <row r="28" spans="1:21">
      <c r="A28" s="104"/>
      <c r="B28" s="28"/>
      <c r="C28" s="28"/>
      <c r="D28" s="28"/>
      <c r="E28" s="28"/>
      <c r="F28" s="29"/>
      <c r="G28" s="28"/>
      <c r="H28" s="28"/>
      <c r="I28" s="28"/>
      <c r="J28" s="28"/>
      <c r="K28" s="28"/>
      <c r="L28" s="30"/>
      <c r="M28" s="28"/>
      <c r="N28" s="28"/>
      <c r="O28" s="28"/>
      <c r="P28" s="31"/>
      <c r="Q28" s="80"/>
    </row>
    <row r="29" spans="1:21">
      <c r="A29" s="104"/>
      <c r="B29" s="28"/>
      <c r="C29" s="28"/>
      <c r="D29" s="28"/>
      <c r="E29" s="28"/>
      <c r="F29" s="29"/>
      <c r="G29" s="28"/>
      <c r="H29" s="28"/>
      <c r="I29" s="28"/>
      <c r="J29" s="28"/>
      <c r="K29" s="28"/>
      <c r="L29" s="30"/>
      <c r="M29" s="28"/>
      <c r="N29" s="28"/>
      <c r="O29" s="28"/>
      <c r="P29" s="31"/>
      <c r="Q29" s="80"/>
    </row>
    <row r="30" spans="1:21">
      <c r="A30" s="104"/>
      <c r="B30" s="28"/>
      <c r="C30" s="28"/>
      <c r="D30" s="28"/>
      <c r="E30" s="28"/>
      <c r="F30" s="29"/>
      <c r="G30" s="28"/>
      <c r="H30" s="28"/>
      <c r="I30" s="28"/>
      <c r="J30" s="28"/>
      <c r="K30" s="28"/>
      <c r="L30" s="30"/>
      <c r="M30" s="28"/>
      <c r="N30" s="28"/>
      <c r="O30" s="28"/>
      <c r="P30" s="31"/>
      <c r="Q30" s="80"/>
    </row>
    <row r="31" spans="1:21">
      <c r="A31" s="104"/>
      <c r="B31" s="28"/>
      <c r="C31" s="28"/>
      <c r="D31" s="28"/>
      <c r="E31" s="28"/>
      <c r="F31" s="29"/>
      <c r="G31" s="28"/>
      <c r="H31" s="28"/>
      <c r="I31" s="28"/>
      <c r="J31" s="28"/>
      <c r="K31" s="28"/>
      <c r="L31" s="30"/>
      <c r="M31" s="28"/>
      <c r="N31" s="28"/>
      <c r="O31" s="28"/>
      <c r="P31" s="31"/>
      <c r="Q31" s="80"/>
    </row>
    <row r="32" spans="1:21">
      <c r="A32" s="104"/>
      <c r="B32" s="28"/>
      <c r="C32" s="28"/>
      <c r="D32" s="28"/>
      <c r="E32" s="28"/>
      <c r="F32" s="29"/>
      <c r="G32" s="28"/>
      <c r="H32" s="28"/>
      <c r="I32" s="28"/>
      <c r="J32" s="28"/>
      <c r="K32" s="28"/>
      <c r="L32" s="30"/>
      <c r="M32" s="28"/>
      <c r="N32" s="28"/>
      <c r="O32" s="28"/>
      <c r="P32" s="31"/>
      <c r="Q32" s="80"/>
    </row>
    <row r="33" spans="1:17">
      <c r="A33" s="104"/>
      <c r="B33" s="28"/>
      <c r="C33" s="28"/>
      <c r="D33" s="28"/>
      <c r="E33" s="28"/>
      <c r="F33" s="29"/>
      <c r="G33" s="28"/>
      <c r="H33" s="28"/>
      <c r="I33" s="28"/>
      <c r="J33" s="28"/>
      <c r="K33" s="28"/>
      <c r="L33" s="30"/>
      <c r="M33" s="28"/>
      <c r="N33" s="28"/>
      <c r="O33" s="28"/>
      <c r="P33" s="31"/>
      <c r="Q33" s="80"/>
    </row>
    <row r="34" spans="1:17">
      <c r="A34" s="104"/>
      <c r="B34" s="28"/>
      <c r="C34" s="28"/>
      <c r="D34" s="28"/>
      <c r="E34" s="28"/>
      <c r="F34" s="29"/>
      <c r="G34" s="28"/>
      <c r="H34" s="28"/>
      <c r="I34" s="28"/>
      <c r="J34" s="28"/>
      <c r="K34" s="28"/>
      <c r="L34" s="30"/>
      <c r="M34" s="28"/>
      <c r="N34" s="28"/>
      <c r="O34" s="28"/>
      <c r="P34" s="31"/>
      <c r="Q34" s="80"/>
    </row>
    <row r="35" spans="1:17">
      <c r="A35" s="104"/>
      <c r="B35" s="28"/>
      <c r="C35" s="28"/>
      <c r="D35" s="28"/>
      <c r="E35" s="28"/>
      <c r="F35" s="29"/>
      <c r="G35" s="28"/>
      <c r="H35" s="28"/>
      <c r="I35" s="28"/>
      <c r="J35" s="28"/>
      <c r="K35" s="28"/>
      <c r="L35" s="30"/>
      <c r="M35" s="28"/>
      <c r="N35" s="28"/>
      <c r="O35" s="28"/>
      <c r="P35" s="31"/>
      <c r="Q35" s="80"/>
    </row>
    <row r="36" spans="1:17">
      <c r="A36" s="104"/>
      <c r="B36" s="28"/>
      <c r="C36" s="28"/>
      <c r="D36" s="28"/>
      <c r="E36" s="28"/>
      <c r="F36" s="29"/>
      <c r="G36" s="28"/>
      <c r="H36" s="28"/>
      <c r="I36" s="28"/>
      <c r="J36" s="28"/>
      <c r="K36" s="28"/>
      <c r="L36" s="30"/>
      <c r="M36" s="28"/>
      <c r="N36" s="28"/>
      <c r="O36" s="28"/>
      <c r="P36" s="31"/>
      <c r="Q36" s="80"/>
    </row>
    <row r="37" spans="1:17">
      <c r="A37" s="104"/>
      <c r="B37" s="28"/>
      <c r="C37" s="28"/>
      <c r="D37" s="28"/>
      <c r="E37" s="28"/>
      <c r="F37" s="29"/>
      <c r="G37" s="28"/>
      <c r="H37" s="28"/>
      <c r="I37" s="28"/>
      <c r="J37" s="28"/>
      <c r="K37" s="28"/>
      <c r="L37" s="30"/>
      <c r="M37" s="28"/>
      <c r="N37" s="28"/>
      <c r="O37" s="28"/>
      <c r="P37" s="31"/>
      <c r="Q37" s="80"/>
    </row>
    <row r="38" spans="1:17">
      <c r="A38" s="104"/>
      <c r="B38" s="28"/>
      <c r="C38" s="28"/>
      <c r="D38" s="28"/>
      <c r="E38" s="28"/>
      <c r="F38" s="29"/>
      <c r="G38" s="28"/>
      <c r="H38" s="28"/>
      <c r="I38" s="28"/>
      <c r="J38" s="28"/>
      <c r="K38" s="28"/>
      <c r="L38" s="30"/>
      <c r="M38" s="28"/>
      <c r="N38" s="28"/>
      <c r="O38" s="28"/>
      <c r="P38" s="31"/>
      <c r="Q38" s="80"/>
    </row>
    <row r="39" spans="1:17">
      <c r="A39" s="104"/>
      <c r="B39" s="28"/>
      <c r="C39" s="28"/>
      <c r="D39" s="28"/>
      <c r="E39" s="28"/>
      <c r="F39" s="29"/>
      <c r="G39" s="28"/>
      <c r="H39" s="28"/>
      <c r="I39" s="28"/>
      <c r="J39" s="28"/>
      <c r="K39" s="28"/>
      <c r="L39" s="30"/>
      <c r="M39" s="28"/>
      <c r="N39" s="28"/>
      <c r="O39" s="28"/>
      <c r="P39" s="31"/>
      <c r="Q39" s="80"/>
    </row>
    <row r="40" spans="1:17">
      <c r="A40" s="104"/>
      <c r="B40" s="28"/>
      <c r="C40" s="28"/>
      <c r="D40" s="28"/>
      <c r="E40" s="28"/>
      <c r="F40" s="29"/>
      <c r="G40" s="28"/>
      <c r="H40" s="28"/>
      <c r="I40" s="28"/>
      <c r="J40" s="28"/>
      <c r="K40" s="28"/>
      <c r="L40" s="30"/>
      <c r="M40" s="28"/>
      <c r="N40" s="28"/>
      <c r="O40" s="28"/>
      <c r="P40" s="31"/>
      <c r="Q40" s="80"/>
    </row>
    <row r="41" spans="1:17">
      <c r="A41" s="104"/>
      <c r="B41" s="28"/>
      <c r="C41" s="28"/>
      <c r="D41" s="28"/>
      <c r="E41" s="28"/>
      <c r="F41" s="29"/>
      <c r="G41" s="28"/>
      <c r="H41" s="28"/>
      <c r="I41" s="28"/>
      <c r="J41" s="28"/>
      <c r="K41" s="28"/>
      <c r="L41" s="30"/>
      <c r="M41" s="28"/>
      <c r="N41" s="28"/>
      <c r="O41" s="28"/>
      <c r="P41" s="31"/>
      <c r="Q41" s="80"/>
    </row>
    <row r="42" spans="1:17">
      <c r="A42" s="104"/>
      <c r="B42" s="28"/>
      <c r="C42" s="28"/>
      <c r="D42" s="28"/>
      <c r="E42" s="28"/>
      <c r="F42" s="29"/>
      <c r="G42" s="28"/>
      <c r="H42" s="28"/>
      <c r="I42" s="28"/>
      <c r="J42" s="28"/>
      <c r="K42" s="28"/>
      <c r="L42" s="30"/>
      <c r="M42" s="28"/>
      <c r="N42" s="28"/>
      <c r="O42" s="28"/>
      <c r="P42" s="31"/>
      <c r="Q42" s="80"/>
    </row>
    <row r="43" spans="1:17">
      <c r="A43" s="104"/>
      <c r="B43" s="28"/>
      <c r="C43" s="28"/>
      <c r="D43" s="28"/>
      <c r="E43" s="28"/>
      <c r="F43" s="29"/>
      <c r="G43" s="28"/>
      <c r="H43" s="28"/>
      <c r="I43" s="28"/>
      <c r="J43" s="28"/>
      <c r="K43" s="28"/>
      <c r="L43" s="30"/>
      <c r="M43" s="28"/>
      <c r="N43" s="28"/>
      <c r="O43" s="28"/>
      <c r="P43" s="31"/>
      <c r="Q43" s="80"/>
    </row>
    <row r="44" spans="1:17" ht="37.5" customHeight="1">
      <c r="A44" s="104"/>
      <c r="B44" s="89" t="s">
        <v>119</v>
      </c>
      <c r="C44" s="90"/>
      <c r="D44" s="90"/>
      <c r="E44" s="90"/>
      <c r="F44" s="90"/>
      <c r="G44" s="90"/>
      <c r="H44" s="90"/>
      <c r="I44" s="90"/>
      <c r="J44" s="90"/>
      <c r="K44" s="91"/>
      <c r="L44" s="33">
        <f>SUM(L15:L43)</f>
        <v>0</v>
      </c>
      <c r="M44" s="34"/>
      <c r="N44" s="34"/>
      <c r="O44" s="34"/>
      <c r="P44" s="35"/>
      <c r="Q44" s="80"/>
    </row>
    <row r="45" spans="1:17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pans="1:17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</sheetData>
  <mergeCells count="39">
    <mergeCell ref="B1:P1"/>
    <mergeCell ref="Q1:Q46"/>
    <mergeCell ref="A2:A44"/>
    <mergeCell ref="B2:P2"/>
    <mergeCell ref="B3:G3"/>
    <mergeCell ref="H3:J3"/>
    <mergeCell ref="K3:M3"/>
    <mergeCell ref="N3:P3"/>
    <mergeCell ref="B4:P4"/>
    <mergeCell ref="B5:F5"/>
    <mergeCell ref="G5:J5"/>
    <mergeCell ref="K5:M5"/>
    <mergeCell ref="N5:P5"/>
    <mergeCell ref="B6:F6"/>
    <mergeCell ref="G6:J6"/>
    <mergeCell ref="K6:M6"/>
    <mergeCell ref="N6:P6"/>
    <mergeCell ref="B11:F11"/>
    <mergeCell ref="G11:H11"/>
    <mergeCell ref="J11:M11"/>
    <mergeCell ref="N11:P11"/>
    <mergeCell ref="B7:F7"/>
    <mergeCell ref="G7:J7"/>
    <mergeCell ref="K7:M7"/>
    <mergeCell ref="N7:P7"/>
    <mergeCell ref="B8:F8"/>
    <mergeCell ref="G8:J8"/>
    <mergeCell ref="K8:M8"/>
    <mergeCell ref="N8:P8"/>
    <mergeCell ref="B9:P9"/>
    <mergeCell ref="B10:F10"/>
    <mergeCell ref="G10:H10"/>
    <mergeCell ref="A45:J46"/>
    <mergeCell ref="K45:P46"/>
    <mergeCell ref="J10:M10"/>
    <mergeCell ref="N10:P10"/>
    <mergeCell ref="B12:C12"/>
    <mergeCell ref="B13:P13"/>
    <mergeCell ref="B44:K44"/>
  </mergeCells>
  <dataValidations count="1">
    <dataValidation type="list" allowBlank="1" showInputMessage="1" showErrorMessage="1" sqref="F15:F43" xr:uid="{00000000-0002-0000-0400-000000000000}">
      <formula1>$U$14:$U$19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Usuario invitado</cp:lastModifiedBy>
  <cp:revision/>
  <dcterms:created xsi:type="dcterms:W3CDTF">2021-12-01T19:15:36Z</dcterms:created>
  <dcterms:modified xsi:type="dcterms:W3CDTF">2022-08-08T18:05:59Z</dcterms:modified>
  <cp:category/>
  <cp:contentStatus/>
</cp:coreProperties>
</file>