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General\Deficit de Vivienda\Publicados Web\"/>
    </mc:Choice>
  </mc:AlternateContent>
  <xr:revisionPtr revIDLastSave="0" documentId="8_{2CB66129-2E9C-4A2D-99E6-151B01100CDF}" xr6:coauthVersionLast="47" xr6:coauthVersionMax="47" xr10:uidLastSave="{00000000-0000-0000-0000-000000000000}"/>
  <bookViews>
    <workbookView xWindow="-120" yWindow="-120" windowWidth="29040" windowHeight="15720" tabRatio="715" activeTab="5" xr2:uid="{00000000-000D-0000-FFFF-FFFF00000000}"/>
  </bookViews>
  <sheets>
    <sheet name="Tabla de contenido" sheetId="8" r:id="rId1"/>
    <sheet name="Ficha metodológica" sheetId="15" r:id="rId2"/>
    <sheet name="Déficit hab-Cuali-Cuanti" sheetId="12" r:id="rId3"/>
    <sheet name="% Déficit hab-Cuali-Cuanti" sheetId="13" r:id="rId4"/>
    <sheet name="Componentes" sheetId="2" r:id="rId5"/>
    <sheet name="% Componentes" sheetId="14" r:id="rId6"/>
  </sheets>
  <definedNames>
    <definedName name="_xlnm.Print_Area" localSheetId="1">'Ficha metodológica'!$A$1:$N$23</definedName>
    <definedName name="_xlnm.Print_Area" localSheetId="0">'Tabla de contenido'!$A$1:$N$37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67" i="14" l="1"/>
  <c r="R167" i="14"/>
  <c r="Q167" i="14"/>
  <c r="P167" i="14"/>
  <c r="O167" i="14"/>
  <c r="N167" i="14"/>
  <c r="M167" i="14"/>
  <c r="L167" i="14"/>
  <c r="K167" i="14"/>
  <c r="J167" i="14"/>
  <c r="I167" i="14"/>
  <c r="S166" i="14"/>
  <c r="R166" i="14"/>
  <c r="Q166" i="14"/>
  <c r="P166" i="14"/>
  <c r="O166" i="14"/>
  <c r="N166" i="14"/>
  <c r="M166" i="14"/>
  <c r="L166" i="14"/>
  <c r="K166" i="14"/>
  <c r="J166" i="14"/>
  <c r="I166" i="14"/>
  <c r="S165" i="14"/>
  <c r="R165" i="14"/>
  <c r="Q165" i="14"/>
  <c r="P165" i="14"/>
  <c r="O165" i="14"/>
  <c r="N165" i="14"/>
  <c r="M165" i="14"/>
  <c r="L165" i="14"/>
  <c r="K165" i="14"/>
  <c r="J165" i="14"/>
  <c r="I165" i="14"/>
  <c r="S164" i="14"/>
  <c r="R164" i="14"/>
  <c r="Q164" i="14"/>
  <c r="P164" i="14"/>
  <c r="O164" i="14"/>
  <c r="N164" i="14"/>
  <c r="M164" i="14"/>
  <c r="L164" i="14"/>
  <c r="K164" i="14"/>
  <c r="J164" i="14"/>
  <c r="I164" i="14"/>
  <c r="S163" i="14"/>
  <c r="R163" i="14"/>
  <c r="Q163" i="14"/>
  <c r="P163" i="14"/>
  <c r="O163" i="14"/>
  <c r="N163" i="14"/>
  <c r="M163" i="14"/>
  <c r="L163" i="14"/>
  <c r="K163" i="14"/>
  <c r="J163" i="14"/>
  <c r="I163" i="14"/>
  <c r="S162" i="14"/>
  <c r="R162" i="14"/>
  <c r="Q162" i="14"/>
  <c r="P162" i="14"/>
  <c r="O162" i="14"/>
  <c r="N162" i="14"/>
  <c r="M162" i="14"/>
  <c r="L162" i="14"/>
  <c r="K162" i="14"/>
  <c r="J162" i="14"/>
  <c r="I162" i="14"/>
  <c r="S161" i="14"/>
  <c r="R161" i="14"/>
  <c r="Q161" i="14"/>
  <c r="P161" i="14"/>
  <c r="O161" i="14"/>
  <c r="N161" i="14"/>
  <c r="M161" i="14"/>
  <c r="L161" i="14"/>
  <c r="K161" i="14"/>
  <c r="J161" i="14"/>
  <c r="I161" i="14"/>
  <c r="S160" i="14"/>
  <c r="R160" i="14"/>
  <c r="Q160" i="14"/>
  <c r="P160" i="14"/>
  <c r="O160" i="14"/>
  <c r="N160" i="14"/>
  <c r="M160" i="14"/>
  <c r="L160" i="14"/>
  <c r="K160" i="14"/>
  <c r="J160" i="14"/>
  <c r="I160" i="14"/>
  <c r="S159" i="14"/>
  <c r="R159" i="14"/>
  <c r="Q159" i="14"/>
  <c r="P159" i="14"/>
  <c r="O159" i="14"/>
  <c r="N159" i="14"/>
  <c r="M159" i="14"/>
  <c r="L159" i="14"/>
  <c r="K159" i="14"/>
  <c r="J159" i="14"/>
  <c r="I159" i="14"/>
  <c r="S158" i="14"/>
  <c r="R158" i="14"/>
  <c r="Q158" i="14"/>
  <c r="P158" i="14"/>
  <c r="O158" i="14"/>
  <c r="N158" i="14"/>
  <c r="M158" i="14"/>
  <c r="L158" i="14"/>
  <c r="K158" i="14"/>
  <c r="J158" i="14"/>
  <c r="I158" i="14"/>
  <c r="S157" i="14"/>
  <c r="R157" i="14"/>
  <c r="Q157" i="14"/>
  <c r="P157" i="14"/>
  <c r="O157" i="14"/>
  <c r="N157" i="14"/>
  <c r="M157" i="14"/>
  <c r="L157" i="14"/>
  <c r="K157" i="14"/>
  <c r="J157" i="14"/>
  <c r="I157" i="14"/>
  <c r="S156" i="14"/>
  <c r="R156" i="14"/>
  <c r="Q156" i="14"/>
  <c r="P156" i="14"/>
  <c r="O156" i="14"/>
  <c r="N156" i="14"/>
  <c r="M156" i="14"/>
  <c r="L156" i="14"/>
  <c r="K156" i="14"/>
  <c r="J156" i="14"/>
  <c r="I156" i="14"/>
  <c r="S155" i="14"/>
  <c r="R155" i="14"/>
  <c r="Q155" i="14"/>
  <c r="P155" i="14"/>
  <c r="O155" i="14"/>
  <c r="N155" i="14"/>
  <c r="M155" i="14"/>
  <c r="L155" i="14"/>
  <c r="K155" i="14"/>
  <c r="J155" i="14"/>
  <c r="I155" i="14"/>
  <c r="S154" i="14"/>
  <c r="R154" i="14"/>
  <c r="Q154" i="14"/>
  <c r="P154" i="14"/>
  <c r="O154" i="14"/>
  <c r="N154" i="14"/>
  <c r="M154" i="14"/>
  <c r="L154" i="14"/>
  <c r="K154" i="14"/>
  <c r="J154" i="14"/>
  <c r="I154" i="14"/>
  <c r="S153" i="14"/>
  <c r="R153" i="14"/>
  <c r="Q153" i="14"/>
  <c r="P153" i="14"/>
  <c r="O153" i="14"/>
  <c r="N153" i="14"/>
  <c r="M153" i="14"/>
  <c r="L153" i="14"/>
  <c r="K153" i="14"/>
  <c r="J153" i="14"/>
  <c r="I153" i="14"/>
  <c r="S152" i="14"/>
  <c r="R152" i="14"/>
  <c r="Q152" i="14"/>
  <c r="P152" i="14"/>
  <c r="O152" i="14"/>
  <c r="N152" i="14"/>
  <c r="M152" i="14"/>
  <c r="L152" i="14"/>
  <c r="K152" i="14"/>
  <c r="J152" i="14"/>
  <c r="I152" i="14"/>
  <c r="S151" i="14"/>
  <c r="R151" i="14"/>
  <c r="Q151" i="14"/>
  <c r="P151" i="14"/>
  <c r="O151" i="14"/>
  <c r="N151" i="14"/>
  <c r="M151" i="14"/>
  <c r="L151" i="14"/>
  <c r="K151" i="14"/>
  <c r="J151" i="14"/>
  <c r="I151" i="14"/>
  <c r="S150" i="14"/>
  <c r="R150" i="14"/>
  <c r="Q150" i="14"/>
  <c r="P150" i="14"/>
  <c r="O150" i="14"/>
  <c r="N150" i="14"/>
  <c r="M150" i="14"/>
  <c r="L150" i="14"/>
  <c r="K150" i="14"/>
  <c r="J150" i="14"/>
  <c r="I150" i="14"/>
  <c r="S149" i="14"/>
  <c r="R149" i="14"/>
  <c r="Q149" i="14"/>
  <c r="P149" i="14"/>
  <c r="O149" i="14"/>
  <c r="N149" i="14"/>
  <c r="M149" i="14"/>
  <c r="L149" i="14"/>
  <c r="K149" i="14"/>
  <c r="J149" i="14"/>
  <c r="I149" i="14"/>
  <c r="S148" i="14"/>
  <c r="R148" i="14"/>
  <c r="Q148" i="14"/>
  <c r="P148" i="14"/>
  <c r="O148" i="14"/>
  <c r="N148" i="14"/>
  <c r="M148" i="14"/>
  <c r="L148" i="14"/>
  <c r="K148" i="14"/>
  <c r="J148" i="14"/>
  <c r="I148" i="14"/>
  <c r="S147" i="14"/>
  <c r="R147" i="14"/>
  <c r="Q147" i="14"/>
  <c r="P147" i="14"/>
  <c r="O147" i="14"/>
  <c r="N147" i="14"/>
  <c r="M147" i="14"/>
  <c r="L147" i="14"/>
  <c r="K147" i="14"/>
  <c r="J147" i="14"/>
  <c r="I147" i="14"/>
  <c r="S146" i="14"/>
  <c r="R146" i="14"/>
  <c r="Q146" i="14"/>
  <c r="P146" i="14"/>
  <c r="O146" i="14"/>
  <c r="N146" i="14"/>
  <c r="M146" i="14"/>
  <c r="L146" i="14"/>
  <c r="K146" i="14"/>
  <c r="J146" i="14"/>
  <c r="I146" i="14"/>
  <c r="F159" i="14"/>
  <c r="E159" i="14"/>
  <c r="H158" i="14"/>
  <c r="G158" i="14"/>
  <c r="F158" i="14"/>
  <c r="E158" i="14"/>
  <c r="G157" i="14"/>
  <c r="F157" i="14"/>
  <c r="E157" i="14"/>
  <c r="F147" i="14"/>
  <c r="E147" i="14"/>
  <c r="H146" i="14"/>
  <c r="G146" i="14"/>
  <c r="F146" i="14"/>
  <c r="E146" i="14"/>
  <c r="AE36" i="13"/>
  <c r="H166" i="14" s="1"/>
  <c r="AD36" i="13"/>
  <c r="G166" i="14" s="1"/>
  <c r="AC36" i="13"/>
  <c r="F166" i="14" s="1"/>
  <c r="AB36" i="13"/>
  <c r="E166" i="14" s="1"/>
  <c r="AE35" i="13"/>
  <c r="H165" i="14" s="1"/>
  <c r="AD35" i="13"/>
  <c r="G165" i="14" s="1"/>
  <c r="AC35" i="13"/>
  <c r="F165" i="14" s="1"/>
  <c r="AB35" i="13"/>
  <c r="E165" i="14" s="1"/>
  <c r="AE34" i="13"/>
  <c r="H164" i="14" s="1"/>
  <c r="AD34" i="13"/>
  <c r="G164" i="14" s="1"/>
  <c r="AC34" i="13"/>
  <c r="F164" i="14" s="1"/>
  <c r="AB34" i="13"/>
  <c r="E164" i="14" s="1"/>
  <c r="AE33" i="13"/>
  <c r="H163" i="14" s="1"/>
  <c r="AD33" i="13"/>
  <c r="G163" i="14" s="1"/>
  <c r="AC33" i="13"/>
  <c r="F163" i="14" s="1"/>
  <c r="AB33" i="13"/>
  <c r="E163" i="14" s="1"/>
  <c r="AE32" i="13"/>
  <c r="H162" i="14" s="1"/>
  <c r="AD32" i="13"/>
  <c r="G162" i="14" s="1"/>
  <c r="AC32" i="13"/>
  <c r="F162" i="14" s="1"/>
  <c r="AB32" i="13"/>
  <c r="E162" i="14" s="1"/>
  <c r="AE31" i="13"/>
  <c r="H161" i="14" s="1"/>
  <c r="AD31" i="13"/>
  <c r="G161" i="14" s="1"/>
  <c r="AC31" i="13"/>
  <c r="F161" i="14" s="1"/>
  <c r="AB31" i="13"/>
  <c r="E161" i="14" s="1"/>
  <c r="AE30" i="13"/>
  <c r="H160" i="14" s="1"/>
  <c r="AD30" i="13"/>
  <c r="G160" i="14" s="1"/>
  <c r="AC30" i="13"/>
  <c r="F160" i="14" s="1"/>
  <c r="AB30" i="13"/>
  <c r="E160" i="14" s="1"/>
  <c r="AE29" i="13"/>
  <c r="H159" i="14" s="1"/>
  <c r="AD29" i="13"/>
  <c r="G159" i="14" s="1"/>
  <c r="AC29" i="13"/>
  <c r="AB29" i="13"/>
  <c r="AE28" i="13"/>
  <c r="AD28" i="13"/>
  <c r="AC28" i="13"/>
  <c r="AB28" i="13"/>
  <c r="AE27" i="13"/>
  <c r="H157" i="14" s="1"/>
  <c r="AD27" i="13"/>
  <c r="AC27" i="13"/>
  <c r="AB27" i="13"/>
  <c r="AE26" i="13"/>
  <c r="H156" i="14" s="1"/>
  <c r="AD26" i="13"/>
  <c r="G156" i="14" s="1"/>
  <c r="AC26" i="13"/>
  <c r="F156" i="14" s="1"/>
  <c r="AB26" i="13"/>
  <c r="E156" i="14" s="1"/>
  <c r="AE25" i="13"/>
  <c r="H155" i="14" s="1"/>
  <c r="AD25" i="13"/>
  <c r="G155" i="14" s="1"/>
  <c r="AC25" i="13"/>
  <c r="F155" i="14" s="1"/>
  <c r="AB25" i="13"/>
  <c r="E155" i="14" s="1"/>
  <c r="AE24" i="13"/>
  <c r="H154" i="14" s="1"/>
  <c r="AD24" i="13"/>
  <c r="G154" i="14" s="1"/>
  <c r="AC24" i="13"/>
  <c r="F154" i="14" s="1"/>
  <c r="AB24" i="13"/>
  <c r="E154" i="14" s="1"/>
  <c r="AE23" i="13"/>
  <c r="H153" i="14" s="1"/>
  <c r="AD23" i="13"/>
  <c r="G153" i="14" s="1"/>
  <c r="AC23" i="13"/>
  <c r="F153" i="14" s="1"/>
  <c r="AB23" i="13"/>
  <c r="E153" i="14" s="1"/>
  <c r="AE22" i="13"/>
  <c r="H152" i="14" s="1"/>
  <c r="AD22" i="13"/>
  <c r="G152" i="14" s="1"/>
  <c r="AC22" i="13"/>
  <c r="F152" i="14" s="1"/>
  <c r="AB22" i="13"/>
  <c r="E152" i="14" s="1"/>
  <c r="AE21" i="13"/>
  <c r="H151" i="14" s="1"/>
  <c r="AD21" i="13"/>
  <c r="G151" i="14" s="1"/>
  <c r="AC21" i="13"/>
  <c r="F151" i="14" s="1"/>
  <c r="AB21" i="13"/>
  <c r="E151" i="14" s="1"/>
  <c r="AE20" i="13"/>
  <c r="H150" i="14" s="1"/>
  <c r="AD20" i="13"/>
  <c r="G150" i="14" s="1"/>
  <c r="AC20" i="13"/>
  <c r="F150" i="14" s="1"/>
  <c r="AB20" i="13"/>
  <c r="E150" i="14" s="1"/>
  <c r="AE19" i="13"/>
  <c r="H149" i="14" s="1"/>
  <c r="AD19" i="13"/>
  <c r="G149" i="14" s="1"/>
  <c r="AC19" i="13"/>
  <c r="F149" i="14" s="1"/>
  <c r="AB19" i="13"/>
  <c r="E149" i="14" s="1"/>
  <c r="AE18" i="13"/>
  <c r="H148" i="14" s="1"/>
  <c r="AD18" i="13"/>
  <c r="G148" i="14" s="1"/>
  <c r="AC18" i="13"/>
  <c r="F148" i="14" s="1"/>
  <c r="AB18" i="13"/>
  <c r="E148" i="14" s="1"/>
  <c r="AE17" i="13"/>
  <c r="H147" i="14" s="1"/>
  <c r="AD17" i="13"/>
  <c r="G147" i="14" s="1"/>
  <c r="AC17" i="13"/>
  <c r="AB17" i="13"/>
  <c r="AE16" i="13"/>
  <c r="AD16" i="13"/>
  <c r="AC16" i="13"/>
  <c r="AB16" i="13"/>
  <c r="AE15" i="13"/>
  <c r="H167" i="14" s="1"/>
  <c r="AD15" i="13"/>
  <c r="G167" i="14" s="1"/>
  <c r="AC15" i="13"/>
  <c r="F167" i="14" s="1"/>
  <c r="AB15" i="13"/>
  <c r="E167" i="14" s="1"/>
</calcChain>
</file>

<file path=xl/sharedStrings.xml><?xml version="1.0" encoding="utf-8"?>
<sst xmlns="http://schemas.openxmlformats.org/spreadsheetml/2006/main" count="532" uniqueCount="103">
  <si>
    <t>Departamento Administrativo de Planeación</t>
  </si>
  <si>
    <t xml:space="preserve"> Subdirección de Prospectiva, Información y Evaluación Estratégica</t>
  </si>
  <si>
    <t>Tabla 1.</t>
  </si>
  <si>
    <t>Tabla 2.</t>
  </si>
  <si>
    <t>Regresar</t>
  </si>
  <si>
    <t>Código</t>
  </si>
  <si>
    <t>Comuna - Corregimiento</t>
  </si>
  <si>
    <t>Popular</t>
  </si>
  <si>
    <t>Santa Cruz</t>
  </si>
  <si>
    <t>Manrique</t>
  </si>
  <si>
    <t>Aranjuez</t>
  </si>
  <si>
    <t>Castilla</t>
  </si>
  <si>
    <t>Doce de Octubre</t>
  </si>
  <si>
    <t>Robledo</t>
  </si>
  <si>
    <t>Villa Hermosa</t>
  </si>
  <si>
    <t>Buenos Aires</t>
  </si>
  <si>
    <t>La Candelaria</t>
  </si>
  <si>
    <t>Laureles Estadio</t>
  </si>
  <si>
    <t>La América</t>
  </si>
  <si>
    <t>San Javier</t>
  </si>
  <si>
    <t>El Poblado</t>
  </si>
  <si>
    <t>Guayabal</t>
  </si>
  <si>
    <t>Belén</t>
  </si>
  <si>
    <t>Corregimiento de San Sebastián de Palmitas</t>
  </si>
  <si>
    <t>Corregimiento de San Cristóbal</t>
  </si>
  <si>
    <t>Corregimiento de Altavista</t>
  </si>
  <si>
    <t>Corregimiento de San Antonio de Prado</t>
  </si>
  <si>
    <t>Corregimiento de Santa Elena</t>
  </si>
  <si>
    <t>Año</t>
  </si>
  <si>
    <t>Medellín</t>
  </si>
  <si>
    <t xml:space="preserve">* El cálculo del déficit habitacional (cualitativo y cuantitativo) se elabora por un  Proxi de la metodología utilizada por el DANE pero con fuente de información de la  Encuesta de Calidad de Vida de Medellín </t>
  </si>
  <si>
    <t>Para el año 2020 no se encuentra información debido a limitaciones de la Encuesta de Calidad de Vida (ECV) causadas por la pandemia de COVID-19. La nueva encuesta se realizó con una muestra de 617 hogares   con un nivel de confianza del 95% y un error del 4%. Los resultados de esta encuesta no son comparables con los de años anteriores, ya que la muestra es menor y se realizó en un contexto diferente.</t>
  </si>
  <si>
    <t>Hogares con déficit</t>
  </si>
  <si>
    <t>Hogares con déficit cuantitativo</t>
  </si>
  <si>
    <t>Total Hogares</t>
  </si>
  <si>
    <t>Hogares con déficit cualitativo</t>
  </si>
  <si>
    <t>% Hogares con déficit</t>
  </si>
  <si>
    <t>% Hogares con déficit cuantitativo</t>
  </si>
  <si>
    <t>% Hogares con déficit cualitativo</t>
  </si>
  <si>
    <t>Total de hogares</t>
  </si>
  <si>
    <t>Hogares en déficit cuantitativo</t>
  </si>
  <si>
    <t>Hogares en déficit cualitativo</t>
  </si>
  <si>
    <t>Hogares en déficit habitacional</t>
  </si>
  <si>
    <t>Tipo de vivienda</t>
  </si>
  <si>
    <t>Material de Paredes</t>
  </si>
  <si>
    <t>Cohabitación</t>
  </si>
  <si>
    <t>Hacinamiento no mitigable</t>
  </si>
  <si>
    <t>Hacinamiento mitigable</t>
  </si>
  <si>
    <t>Material de Pisos</t>
  </si>
  <si>
    <t>Cocina</t>
  </si>
  <si>
    <t>Agua para cocinar</t>
  </si>
  <si>
    <t>Alcantarillado</t>
  </si>
  <si>
    <t>Energía</t>
  </si>
  <si>
    <t>Recolección de basuras</t>
  </si>
  <si>
    <t>Déficit Habitacional - Cuantitativo y Cuantitativo</t>
  </si>
  <si>
    <t>Total hogares, hogares con déficit, hogares con déficit cuantitativo, hogares con déficit cualitativo a nivel de Ciudad, Comunas y Corregimientos</t>
  </si>
  <si>
    <t>Déficit hab-Cuali-Cuanti</t>
  </si>
  <si>
    <t>% Déficit hab-Cuali-Cuanti</t>
  </si>
  <si>
    <t>Porcentaje de total hogares, porcentaje de hogares con déficit, porcentaje de  hogares con déficit cuantitativo, porcentaje de hogares con déficit cualitativo a nivel de Ciudad, Comunas y Corregimientos</t>
  </si>
  <si>
    <t>Tabla 3.</t>
  </si>
  <si>
    <t>Tabla 4.</t>
  </si>
  <si>
    <t>Componentes</t>
  </si>
  <si>
    <t>% Componentes</t>
  </si>
  <si>
    <t>Total de hogares, hogares en déficit habitacional, hogares en déficit cuantitativo, hogares en déficit cualitativo, Tipo de vivienda, Material de Paredes, Cohabitación, Hacinamiento no mitigable, Hacinamiento mitigable, Material de Pisos, Cocina, Agua para cocinar, Alcantarillado, Energía y Recolección de basuras.</t>
  </si>
  <si>
    <t>Total de hogares, hogares en déficit habitacional, hogares en déficit cuantitativo, hogares en déficit cualitativo, porcentaje de tipo de vivienda, porcentaje de material de paredes, porcentaje de cohabitación, porcentaje de hacinamiento no mitigable, porcentaje de hacinamiento mitigable, porcentaje  de material de pisos, porcentaje de cocina, porcentaje de agua para cocinar, porcentaje de alcantarillado, porcentaje de energía y porcentaje de recolección de basuras.</t>
  </si>
  <si>
    <t>Déficit Habitacional , Cuantitativo y Cualitativo  2014 - 2024</t>
  </si>
  <si>
    <t>Metodología proxi de déficit habitacional  para el cálculo del déficit cualitativo, se utilizan las variables jerarquizadas de cada componente (hacinamiento mitigable, material de pisos, cocina, agua para cocinar, alcantarillado, energía y recolección de basuras). Esto implica que se excluyen los hogares en déficit cuantitativo</t>
  </si>
  <si>
    <t>Los calculos del año 2018 son elaborados por el DANE a partir del contrato interadministraivo 4600085225 de 2020 con fuente Censo Nacional de Población y Vivienda (CNPV) 2018.</t>
  </si>
  <si>
    <t xml:space="preserve">El Departamento Administrativo de Planeación de Medellín, como productor estadístico oficial del Distrito, calcula anualmente el Déficit Cuantitativo de Vivienda a partir de la Encuesta de Calidad de Vida (ECV). Para la estimación del déficit habitacional a nivel de comuna y corregimiento, se ha empleado una aproximación metodológica basada en los criterios del DANE, utilizando la ECV como fuente de datos. </t>
  </si>
  <si>
    <t>• Déficit cuantitativo</t>
  </si>
  <si>
    <t>• Déficit cualitativo</t>
  </si>
  <si>
    <t>El déficit cualitativo identifica a los hogares que habitan en viviendas que requieren mejoramientos o ajustes para cumplir con condiciones de habitabilidad adecuadas. Este concepto reconoce que las deficiencias que tienen las viviendas en las que habitan estos hogares son susceptibles de ser corregidas mediante mejoramientos de vivienda. Por lo anterior, para los hogares que habitan en viviendas que se consideran en déficit cualitativo no es necesario adicionar nuevas viviendas para garantizar que se encuentren en condiciones adecuadas de habitabilidad, sino realizar intervenciones que corrijan las deficiencias que se identifican mediante los componentes del déficit cualitativo.</t>
  </si>
  <si>
    <t>• Tipo de vivienda:</t>
  </si>
  <si>
    <t>Se consideran en déficit los hogares que habitan en viviendas tipo “otro” (contenedor, carpa, embarcación, vagón, cueva, refugio natural).</t>
  </si>
  <si>
    <t>• Material de paredes:</t>
  </si>
  <si>
    <t>Se consideran en déficit los hogares que habitan en viviendas en las que el material predominante de las paredes exteriores sea madera burda, tabla o tablón; caña, esterilla, u otros vegetales; materiales de desecho, y los hogares que habitan en viviendas sin paredes.</t>
  </si>
  <si>
    <t>• Cohabitación:</t>
  </si>
  <si>
    <t xml:space="preserve">• Hacinamiento no mitigable: </t>
  </si>
  <si>
    <t>Aplica solo para las cabeceras municipales y los centros poblados, se consideran en déficit los hogares con más de cuatro personas por cuarto para dormir.</t>
  </si>
  <si>
    <t>• Hacinamiento mitigable:</t>
  </si>
  <si>
    <t>• Pisos:</t>
  </si>
  <si>
    <t>Se consideran en déficit los hogares que habitan en viviendas en las que el material de los pisos es tierra, arena o barro.</t>
  </si>
  <si>
    <t>• Cocina:</t>
  </si>
  <si>
    <t>• Acueducto:</t>
  </si>
  <si>
    <t>• Alcantarillado:</t>
  </si>
  <si>
    <t>• Energía:</t>
  </si>
  <si>
    <t>Se consideran en déficit los hogares que habitan en viviendas sin servicio de energía eléctrica.</t>
  </si>
  <si>
    <t>• Recolección de basuras:</t>
  </si>
  <si>
    <t>Aplica para las cabeceras y los centros poblados, se consideran en déficit los hogares que no cuentan con servicio de recolección de basuras.</t>
  </si>
  <si>
    <t>• Variables jerarquizadas</t>
  </si>
  <si>
    <t>Para el cálculo del déficit cualitativo se utilizan las variables jerarquizadas de cada uno de los componentes (hacinamiento mitigable jerarquizado, material de pisos jerarquizado, cocina jerarquizado, agua para cocinar jerarquizado, alcantarillado jerarquizado, energía jerarquizado, recolección de basuras jerarquizado) lo que que significa que se excluye a los hogares en déficit cuantitativo.</t>
  </si>
  <si>
    <r>
      <rPr>
        <b/>
        <sz val="8"/>
        <rFont val="Calibri"/>
        <family val="2"/>
        <scheme val="minor"/>
      </rPr>
      <t>Metodología de cálculo</t>
    </r>
    <r>
      <rPr>
        <b/>
        <sz val="8"/>
        <color theme="0" tint="-0.499984740745262"/>
        <rFont val="Calibri"/>
        <family val="2"/>
        <scheme val="minor"/>
      </rPr>
      <t>:
 • Se excluyen del cálculo a los hogares que habitan en tipos de viviendas indígenas o étnicas.</t>
    </r>
  </si>
  <si>
    <t>Se consideran en déficit los hogares que habitan en una vivienda en la que hay tres o más hogares. 
Además, en las cabeceras y centros poblados se consideran en déficit los hogares secundarios que habitan en la misma vivienda con otro hogar y en el caso en el que hay más de 6 personas en total en la vivienda.
En los dos casos, los hogares principales de cualquier tamaño y los hogares unipersonales no se consideran en déficit por este componente</t>
  </si>
  <si>
    <t>En las cabeceras municipales y en los centros poblados se consideran en déficit los hogares con más de dos y hasta cuatro personas por cuarto para dormir. 
En el rural disperso se consideran en déficit los hogares con más de dos personas por cuarto para dormir.</t>
  </si>
  <si>
    <t>En las cabeceras municipales se consideran en déficit los hogares que cocinan sus alimentos en un cuarto usado también para dormir; en una sala-comedor sin lavaplatos, o en un patio, corredor, enramada o al aire libre. 
En los centros poblados y rural disperso se consideran en déficit los hogares que preparan los alimentos en un cuarto usado también para dormir o en una sala comedor sin lavaplatos.</t>
  </si>
  <si>
    <t>En las cabeceras municipales se consideran en déficit los hogares que habitan en viviendas sin conexión a acueducto. 
En los centros poblados y rural disperso se consideran en déficit los hogares que, independientemente de si habitan en viviendas con o sin conexión a acueducto, obtienen el agua para cocinar de un pozo sin bomba, aljibe, jaguey o barreno; agua lluvia; río, quebrada, manantial o nacimiento; carrotanque; aguatero; o agua embotellada o en bolsa.</t>
  </si>
  <si>
    <t>En las cabeceras municipales, se consideran en déficit los hogares que habitan viviendas sin alcantarillado, o con alcantarillado pero con servicio de sanitario conectado a pozo séptico o sin conexión; letrina; con descarga directa a fuentes de agua (bajamar); o si no tiene servicio de sanitario.
En los centros poblados y rural disperso, se consideran en déficit los hogares que habitan en viviendas en las que el servicio de sanitario no tiene conexión; letrina, descarga directa a fuentes de agua (bajamar); o si no tiene servicio sanitario.</t>
  </si>
  <si>
    <t xml:space="preserve">Fuente: Encuesta de Calidad de Vida Medellín 2014 a 2019 y 2021 a 2025. </t>
  </si>
  <si>
    <t>Porcentaje de componentes del Déficit Habitacional 2014 - 2025</t>
  </si>
  <si>
    <t>Déficit Habitacional , Cuantitativo y Cualitativo  2018 - 2025</t>
  </si>
  <si>
    <t xml:space="preserve">Fuente: Encuesta de Calidad de Vida Medellín 2019, 2021 a 2025. </t>
  </si>
  <si>
    <t>Componentes del Déficit Habitacional 2018 - 2025</t>
  </si>
  <si>
    <t xml:space="preserve">Fuente: Encuesta de Calidad de Vida Medellín  2019, 2021 a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</si>
</sst>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_-* #,##0_-;\-* #,##0_-;_-* &quot;-&quot;??_-;_-@_-"/>
  </numFmts>
  <fonts count="28" x14ac:knownFonts="1">
    <font>
      <sz val="11"/>
      <color theme="1"/>
      <name val="Calibri"/>
      <family val="2"/>
      <scheme val="minor"/>
    </font>
    <font>
      <sz val="11"/>
      <color theme="1"/>
      <name val="Calibri"/>
      <family val="2"/>
      <scheme val="minor"/>
    </font>
    <font>
      <sz val="9"/>
      <color theme="0" tint="-0.499984740745262"/>
      <name val="Arial"/>
      <family val="2"/>
    </font>
    <font>
      <sz val="11"/>
      <name val="Calibri"/>
      <family val="2"/>
      <scheme val="minor"/>
    </font>
    <font>
      <b/>
      <sz val="11"/>
      <color theme="0" tint="-0.499984740745262"/>
      <name val="Calibri"/>
      <family val="2"/>
      <scheme val="minor"/>
    </font>
    <font>
      <b/>
      <sz val="11"/>
      <color theme="2" tint="-0.499984740745262"/>
      <name val="Calibri"/>
      <family val="2"/>
      <scheme val="minor"/>
    </font>
    <font>
      <b/>
      <sz val="10"/>
      <color theme="0" tint="-0.499984740745262"/>
      <name val="Calibri"/>
      <family val="2"/>
      <scheme val="minor"/>
    </font>
    <font>
      <b/>
      <sz val="18"/>
      <color theme="0" tint="-0.499984740745262"/>
      <name val="Calibri"/>
      <family val="2"/>
      <scheme val="minor"/>
    </font>
    <font>
      <u/>
      <sz val="11"/>
      <color theme="10"/>
      <name val="Calibri"/>
      <family val="2"/>
      <scheme val="minor"/>
    </font>
    <font>
      <sz val="9"/>
      <color rgb="FF808080"/>
      <name val="Arial"/>
      <family val="2"/>
    </font>
    <font>
      <sz val="10"/>
      <color theme="1"/>
      <name val="Calibri"/>
      <family val="2"/>
      <scheme val="minor"/>
    </font>
    <font>
      <sz val="10"/>
      <name val="Calibri"/>
      <family val="2"/>
      <scheme val="minor"/>
    </font>
    <font>
      <sz val="8"/>
      <color theme="0" tint="-0.499984740745262"/>
      <name val="Arial"/>
      <family val="2"/>
    </font>
    <font>
      <sz val="8"/>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b/>
      <sz val="18"/>
      <color theme="1"/>
      <name val="Calibri"/>
      <family val="2"/>
      <scheme val="minor"/>
    </font>
    <font>
      <u/>
      <sz val="11"/>
      <color theme="1"/>
      <name val="Calibri"/>
      <family val="2"/>
      <scheme val="minor"/>
    </font>
    <font>
      <b/>
      <sz val="10"/>
      <color theme="1"/>
      <name val="Calibri"/>
      <family val="2"/>
      <scheme val="minor"/>
    </font>
    <font>
      <b/>
      <sz val="8"/>
      <color theme="0" tint="-0.499984740745262"/>
      <name val="Calibri"/>
      <family val="2"/>
      <scheme val="minor"/>
    </font>
    <font>
      <sz val="10"/>
      <name val="Arial"/>
      <family val="2"/>
    </font>
    <font>
      <u/>
      <sz val="10"/>
      <color indexed="12"/>
      <name val="Arial"/>
      <family val="2"/>
    </font>
    <font>
      <b/>
      <sz val="8"/>
      <name val="Calibri"/>
      <family val="2"/>
      <scheme val="minor"/>
    </font>
    <font>
      <sz val="8"/>
      <name val="Calibri"/>
      <family val="2"/>
    </font>
    <font>
      <sz val="8"/>
      <color theme="1"/>
      <name val="Calibri"/>
      <family val="2"/>
    </font>
    <font>
      <sz val="8"/>
      <color theme="0" tint="-0.499984740745262"/>
      <name val="Calibri"/>
      <family val="2"/>
    </font>
    <font>
      <sz val="10"/>
      <color rgb="FF00B0F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indexed="9"/>
        <bgColor indexed="64"/>
      </patternFill>
    </fill>
  </fills>
  <borders count="31">
    <border>
      <left/>
      <right/>
      <top/>
      <bottom/>
      <diagonal/>
    </border>
    <border>
      <left/>
      <right/>
      <top/>
      <bottom style="double">
        <color indexed="64"/>
      </bottom>
      <diagonal/>
    </border>
    <border>
      <left/>
      <right/>
      <top style="double">
        <color indexed="64"/>
      </top>
      <bottom style="double">
        <color indexed="64"/>
      </bottom>
      <diagonal/>
    </border>
    <border>
      <left/>
      <right/>
      <top/>
      <bottom style="medium">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s>
  <cellStyleXfs count="8">
    <xf numFmtId="0" fontId="0" fillId="0" borderId="0"/>
    <xf numFmtId="0" fontId="8" fillId="0" borderId="0" applyNumberFormat="0" applyFill="0" applyBorder="0" applyAlignment="0" applyProtection="0"/>
    <xf numFmtId="43" fontId="1" fillId="0" borderId="0" applyFont="0" applyFill="0" applyBorder="0" applyAlignment="0" applyProtection="0"/>
    <xf numFmtId="0" fontId="21" fillId="0" borderId="0"/>
    <xf numFmtId="0" fontId="1" fillId="0" borderId="0"/>
    <xf numFmtId="9" fontId="21" fillId="0" borderId="0" applyFont="0" applyFill="0" applyBorder="0" applyAlignment="0" applyProtection="0"/>
    <xf numFmtId="0" fontId="21" fillId="0" borderId="0"/>
    <xf numFmtId="0" fontId="22" fillId="0" borderId="0" applyNumberFormat="0" applyFill="0" applyBorder="0" applyAlignment="0" applyProtection="0">
      <alignment vertical="top"/>
      <protection locked="0"/>
    </xf>
  </cellStyleXfs>
  <cellXfs count="153">
    <xf numFmtId="0" fontId="0" fillId="0" borderId="0" xfId="0"/>
    <xf numFmtId="0" fontId="2" fillId="0" borderId="0" xfId="0" applyFont="1" applyAlignment="1">
      <alignment vertical="center"/>
    </xf>
    <xf numFmtId="0" fontId="3" fillId="0" borderId="0" xfId="0" applyFont="1"/>
    <xf numFmtId="0" fontId="5" fillId="0" borderId="0" xfId="0" applyFont="1"/>
    <xf numFmtId="0" fontId="7" fillId="0" borderId="0" xfId="0" applyFont="1" applyAlignment="1">
      <alignment horizontal="center"/>
    </xf>
    <xf numFmtId="0" fontId="6" fillId="0" borderId="0" xfId="0" applyFont="1" applyAlignment="1">
      <alignment vertical="center" wrapText="1"/>
    </xf>
    <xf numFmtId="0" fontId="7" fillId="0" borderId="1" xfId="0" applyFont="1" applyBorder="1" applyAlignment="1">
      <alignment horizontal="center"/>
    </xf>
    <xf numFmtId="0" fontId="0" fillId="0" borderId="1" xfId="0" applyBorder="1"/>
    <xf numFmtId="0" fontId="4" fillId="0" borderId="1" xfId="0" applyFont="1" applyBorder="1" applyAlignment="1">
      <alignment horizontal="center"/>
    </xf>
    <xf numFmtId="0" fontId="5" fillId="0" borderId="1" xfId="0" applyFont="1" applyBorder="1"/>
    <xf numFmtId="0" fontId="0" fillId="0" borderId="3" xfId="0" applyBorder="1"/>
    <xf numFmtId="0" fontId="8" fillId="0" borderId="0" xfId="1"/>
    <xf numFmtId="0" fontId="9" fillId="0" borderId="0" xfId="0" applyFont="1" applyFill="1" applyBorder="1" applyAlignment="1"/>
    <xf numFmtId="0" fontId="0" fillId="0" borderId="0" xfId="0" applyFont="1"/>
    <xf numFmtId="165" fontId="0" fillId="0" borderId="8" xfId="2" applyNumberFormat="1" applyFont="1" applyBorder="1" applyAlignment="1">
      <alignment horizontal="center"/>
    </xf>
    <xf numFmtId="165" fontId="0" fillId="0" borderId="0" xfId="2" applyNumberFormat="1" applyFont="1" applyBorder="1" applyAlignment="1">
      <alignment horizontal="center"/>
    </xf>
    <xf numFmtId="165" fontId="0" fillId="0" borderId="9" xfId="2" applyNumberFormat="1" applyFont="1" applyBorder="1" applyAlignment="1">
      <alignment horizontal="center"/>
    </xf>
    <xf numFmtId="165" fontId="0" fillId="0" borderId="9" xfId="2" applyNumberFormat="1" applyFont="1" applyBorder="1"/>
    <xf numFmtId="164" fontId="0" fillId="0" borderId="0" xfId="2" applyNumberFormat="1" applyFont="1" applyBorder="1" applyAlignment="1">
      <alignment horizontal="center"/>
    </xf>
    <xf numFmtId="164" fontId="0" fillId="0" borderId="9" xfId="2" applyNumberFormat="1" applyFont="1" applyBorder="1" applyAlignment="1">
      <alignment horizontal="center"/>
    </xf>
    <xf numFmtId="0" fontId="10" fillId="0" borderId="10" xfId="0" applyFont="1" applyFill="1" applyBorder="1" applyAlignment="1">
      <alignment horizontal="center"/>
    </xf>
    <xf numFmtId="0" fontId="10" fillId="0" borderId="11" xfId="0" applyFont="1" applyFill="1" applyBorder="1" applyAlignment="1">
      <alignment horizontal="center"/>
    </xf>
    <xf numFmtId="0" fontId="10" fillId="0" borderId="11" xfId="0" applyFont="1" applyFill="1" applyBorder="1" applyAlignment="1">
      <alignment horizontal="left" vertical="center" wrapText="1"/>
    </xf>
    <xf numFmtId="165" fontId="10" fillId="0" borderId="11" xfId="2" applyNumberFormat="1" applyFont="1" applyFill="1" applyBorder="1"/>
    <xf numFmtId="0" fontId="10" fillId="0" borderId="12" xfId="0" applyFont="1" applyFill="1" applyBorder="1" applyAlignment="1">
      <alignment horizontal="center"/>
    </xf>
    <xf numFmtId="0" fontId="10" fillId="0" borderId="0" xfId="0" applyFont="1" applyFill="1" applyBorder="1" applyAlignment="1">
      <alignment horizontal="center"/>
    </xf>
    <xf numFmtId="0" fontId="10" fillId="0" borderId="0" xfId="0" applyFont="1" applyFill="1" applyBorder="1" applyAlignment="1">
      <alignment horizontal="left" vertical="center" wrapText="1"/>
    </xf>
    <xf numFmtId="165" fontId="10" fillId="0" borderId="0" xfId="2" applyNumberFormat="1" applyFont="1" applyFill="1" applyBorder="1"/>
    <xf numFmtId="0" fontId="10" fillId="0" borderId="13" xfId="0" applyFont="1" applyFill="1" applyBorder="1" applyAlignment="1">
      <alignment horizontal="center"/>
    </xf>
    <xf numFmtId="0" fontId="10" fillId="0" borderId="14" xfId="0" applyFont="1" applyFill="1" applyBorder="1" applyAlignment="1">
      <alignment horizontal="center"/>
    </xf>
    <xf numFmtId="0" fontId="10" fillId="0" borderId="14" xfId="0" applyFont="1" applyFill="1" applyBorder="1" applyAlignment="1">
      <alignment horizontal="left" vertical="center" wrapText="1"/>
    </xf>
    <xf numFmtId="165" fontId="10" fillId="0" borderId="14" xfId="2" applyNumberFormat="1" applyFont="1" applyFill="1" applyBorder="1"/>
    <xf numFmtId="0" fontId="11" fillId="0" borderId="10" xfId="0" applyFont="1" applyFill="1" applyBorder="1" applyAlignment="1">
      <alignment horizontal="center"/>
    </xf>
    <xf numFmtId="165" fontId="11" fillId="0" borderId="11" xfId="2" applyNumberFormat="1" applyFont="1" applyFill="1" applyBorder="1"/>
    <xf numFmtId="0" fontId="11" fillId="0" borderId="12" xfId="0" applyFont="1" applyFill="1" applyBorder="1" applyAlignment="1">
      <alignment horizontal="center"/>
    </xf>
    <xf numFmtId="165" fontId="11" fillId="0" borderId="0" xfId="2" applyNumberFormat="1" applyFont="1" applyFill="1" applyBorder="1"/>
    <xf numFmtId="0" fontId="11" fillId="0" borderId="13" xfId="0" applyFont="1" applyFill="1" applyBorder="1" applyAlignment="1">
      <alignment horizontal="center"/>
    </xf>
    <xf numFmtId="165" fontId="10" fillId="0" borderId="8" xfId="2" applyNumberFormat="1" applyFont="1" applyFill="1" applyBorder="1"/>
    <xf numFmtId="165" fontId="10" fillId="0" borderId="15" xfId="2" applyNumberFormat="1" applyFont="1" applyFill="1" applyBorder="1"/>
    <xf numFmtId="165" fontId="10" fillId="0" borderId="16" xfId="2" applyNumberFormat="1" applyFont="1" applyFill="1" applyBorder="1"/>
    <xf numFmtId="165" fontId="11" fillId="0" borderId="16" xfId="2" applyNumberFormat="1" applyFont="1" applyFill="1" applyBorder="1"/>
    <xf numFmtId="165" fontId="11" fillId="0" borderId="8" xfId="2" applyNumberFormat="1" applyFont="1" applyFill="1" applyBorder="1"/>
    <xf numFmtId="165" fontId="10" fillId="0" borderId="9" xfId="2" applyNumberFormat="1" applyFont="1" applyFill="1" applyBorder="1"/>
    <xf numFmtId="165" fontId="10" fillId="0" borderId="17" xfId="2" applyNumberFormat="1" applyFont="1" applyFill="1" applyBorder="1"/>
    <xf numFmtId="165" fontId="10" fillId="0" borderId="18" xfId="2" applyNumberFormat="1" applyFont="1" applyFill="1" applyBorder="1"/>
    <xf numFmtId="165" fontId="11" fillId="0" borderId="18" xfId="2" applyNumberFormat="1" applyFont="1" applyFill="1" applyBorder="1"/>
    <xf numFmtId="165" fontId="11" fillId="0" borderId="9" xfId="2" applyNumberFormat="1" applyFont="1" applyFill="1" applyBorder="1"/>
    <xf numFmtId="164" fontId="10" fillId="0" borderId="0" xfId="2" applyNumberFormat="1" applyFont="1" applyFill="1" applyBorder="1"/>
    <xf numFmtId="164" fontId="10" fillId="0" borderId="14" xfId="2" applyNumberFormat="1" applyFont="1" applyFill="1" applyBorder="1"/>
    <xf numFmtId="0" fontId="8" fillId="0" borderId="0" xfId="1" applyAlignment="1"/>
    <xf numFmtId="0" fontId="12" fillId="0" borderId="0" xfId="0" applyFont="1" applyAlignment="1">
      <alignment vertical="center"/>
    </xf>
    <xf numFmtId="0" fontId="13" fillId="0" borderId="0" xfId="0" applyFont="1"/>
    <xf numFmtId="43" fontId="0" fillId="0" borderId="0" xfId="0" applyNumberFormat="1"/>
    <xf numFmtId="165" fontId="0" fillId="0" borderId="20" xfId="2" applyNumberFormat="1" applyFont="1" applyBorder="1" applyAlignment="1">
      <alignment horizontal="center"/>
    </xf>
    <xf numFmtId="165" fontId="0" fillId="0" borderId="21" xfId="2" applyNumberFormat="1" applyFont="1" applyBorder="1" applyAlignment="1">
      <alignment horizontal="center"/>
    </xf>
    <xf numFmtId="165" fontId="0" fillId="0" borderId="22" xfId="2" applyNumberFormat="1" applyFont="1" applyBorder="1" applyAlignment="1">
      <alignment horizontal="center"/>
    </xf>
    <xf numFmtId="165" fontId="0" fillId="0" borderId="23" xfId="2" applyNumberFormat="1" applyFont="1" applyBorder="1" applyAlignment="1">
      <alignment horizontal="center"/>
    </xf>
    <xf numFmtId="165" fontId="0" fillId="0" borderId="24" xfId="2" applyNumberFormat="1" applyFont="1" applyBorder="1" applyAlignment="1">
      <alignment horizontal="center"/>
    </xf>
    <xf numFmtId="165" fontId="0" fillId="0" borderId="25" xfId="2" applyNumberFormat="1" applyFont="1" applyBorder="1" applyAlignment="1">
      <alignment horizontal="center"/>
    </xf>
    <xf numFmtId="165" fontId="0" fillId="0" borderId="21" xfId="2" applyNumberFormat="1" applyFont="1" applyBorder="1" applyAlignment="1">
      <alignment horizontal="left"/>
    </xf>
    <xf numFmtId="165" fontId="0" fillId="0" borderId="0" xfId="2" applyNumberFormat="1" applyFont="1" applyBorder="1" applyAlignment="1">
      <alignment horizontal="left"/>
    </xf>
    <xf numFmtId="165" fontId="0" fillId="0" borderId="24" xfId="2" applyNumberFormat="1" applyFont="1" applyBorder="1" applyAlignment="1">
      <alignment horizontal="left"/>
    </xf>
    <xf numFmtId="0" fontId="0" fillId="0" borderId="28" xfId="2" applyNumberFormat="1" applyFont="1" applyBorder="1" applyAlignment="1">
      <alignment horizontal="center" vertical="center"/>
    </xf>
    <xf numFmtId="0" fontId="0" fillId="0" borderId="19" xfId="2" applyNumberFormat="1" applyFont="1" applyBorder="1" applyAlignment="1">
      <alignment horizontal="center" vertical="center"/>
    </xf>
    <xf numFmtId="0" fontId="0" fillId="0" borderId="29" xfId="2" applyNumberFormat="1" applyFont="1" applyBorder="1" applyAlignment="1">
      <alignment horizontal="center" vertical="center"/>
    </xf>
    <xf numFmtId="0" fontId="16" fillId="2" borderId="4" xfId="0" applyFont="1" applyFill="1" applyBorder="1" applyAlignment="1">
      <alignment horizontal="center" vertical="center" wrapText="1"/>
    </xf>
    <xf numFmtId="164" fontId="0" fillId="0" borderId="21" xfId="2" applyNumberFormat="1" applyFont="1" applyBorder="1" applyAlignment="1">
      <alignment horizontal="center"/>
    </xf>
    <xf numFmtId="164" fontId="0" fillId="0" borderId="22" xfId="2" applyNumberFormat="1" applyFont="1" applyBorder="1" applyAlignment="1">
      <alignment horizontal="center"/>
    </xf>
    <xf numFmtId="164" fontId="0" fillId="0" borderId="24" xfId="2" applyNumberFormat="1" applyFont="1" applyBorder="1" applyAlignment="1">
      <alignment horizontal="center"/>
    </xf>
    <xf numFmtId="164" fontId="0" fillId="0" borderId="25" xfId="2" applyNumberFormat="1" applyFont="1" applyBorder="1" applyAlignment="1">
      <alignment horizontal="center"/>
    </xf>
    <xf numFmtId="164" fontId="10" fillId="0" borderId="30" xfId="2" applyNumberFormat="1" applyFont="1" applyFill="1" applyBorder="1"/>
    <xf numFmtId="164" fontId="10" fillId="0" borderId="12" xfId="2" applyNumberFormat="1" applyFont="1" applyFill="1" applyBorder="1"/>
    <xf numFmtId="164" fontId="10" fillId="0" borderId="27" xfId="2" applyNumberFormat="1" applyFont="1" applyFill="1" applyBorder="1"/>
    <xf numFmtId="164" fontId="10" fillId="0" borderId="13" xfId="2" applyNumberFormat="1" applyFont="1" applyFill="1" applyBorder="1"/>
    <xf numFmtId="0" fontId="18" fillId="0" borderId="0" xfId="1" applyFont="1" applyAlignment="1">
      <alignment horizontal="center"/>
    </xf>
    <xf numFmtId="0" fontId="14" fillId="0" borderId="0" xfId="0" applyFont="1"/>
    <xf numFmtId="0" fontId="0" fillId="0" borderId="0" xfId="0" applyFont="1" applyAlignment="1">
      <alignment horizontal="center"/>
    </xf>
    <xf numFmtId="0" fontId="2" fillId="0" borderId="0" xfId="0" applyFont="1" applyAlignment="1">
      <alignment vertical="center" wrapText="1"/>
    </xf>
    <xf numFmtId="0" fontId="12" fillId="0" borderId="0" xfId="0" applyFont="1" applyAlignment="1">
      <alignment vertical="center" wrapText="1"/>
    </xf>
    <xf numFmtId="0" fontId="16" fillId="2" borderId="26" xfId="0" applyFont="1" applyFill="1" applyBorder="1" applyAlignment="1">
      <alignment horizontal="center" vertical="center"/>
    </xf>
    <xf numFmtId="0" fontId="20" fillId="0" borderId="0" xfId="0" applyFont="1" applyAlignment="1">
      <alignment vertical="top" wrapText="1"/>
    </xf>
    <xf numFmtId="0" fontId="0" fillId="0" borderId="0" xfId="0"/>
    <xf numFmtId="0" fontId="25" fillId="0" borderId="0" xfId="0" applyFont="1"/>
    <xf numFmtId="0" fontId="24" fillId="3" borderId="0" xfId="6" applyFont="1" applyFill="1" applyBorder="1" applyAlignment="1">
      <alignment horizontal="left" vertical="top"/>
    </xf>
    <xf numFmtId="0" fontId="25" fillId="0" borderId="0" xfId="0" applyFont="1" applyBorder="1"/>
    <xf numFmtId="0" fontId="24" fillId="4" borderId="0" xfId="6" applyFont="1" applyFill="1" applyBorder="1" applyAlignment="1">
      <alignment horizontal="justify" vertical="center" wrapText="1"/>
    </xf>
    <xf numFmtId="0" fontId="24" fillId="4" borderId="0" xfId="6" applyFont="1" applyFill="1" applyBorder="1" applyAlignment="1">
      <alignment vertical="center" wrapText="1"/>
    </xf>
    <xf numFmtId="0" fontId="24" fillId="0" borderId="0" xfId="6" applyFont="1" applyBorder="1" applyAlignment="1">
      <alignment horizontal="justify" vertical="center" wrapText="1"/>
    </xf>
    <xf numFmtId="165" fontId="3" fillId="0" borderId="20" xfId="2" applyNumberFormat="1" applyFont="1" applyBorder="1" applyAlignment="1">
      <alignment horizontal="center"/>
    </xf>
    <xf numFmtId="165" fontId="3" fillId="0" borderId="21" xfId="2" applyNumberFormat="1" applyFont="1" applyBorder="1" applyAlignment="1">
      <alignment horizontal="center"/>
    </xf>
    <xf numFmtId="165" fontId="3" fillId="0" borderId="22" xfId="2" applyNumberFormat="1" applyFont="1" applyBorder="1" applyAlignment="1">
      <alignment horizontal="center"/>
    </xf>
    <xf numFmtId="165" fontId="3" fillId="0" borderId="8" xfId="2" applyNumberFormat="1" applyFont="1" applyBorder="1" applyAlignment="1">
      <alignment horizontal="center"/>
    </xf>
    <xf numFmtId="165" fontId="3" fillId="0" borderId="0" xfId="2" applyNumberFormat="1" applyFont="1" applyBorder="1" applyAlignment="1">
      <alignment horizontal="center"/>
    </xf>
    <xf numFmtId="165" fontId="3" fillId="0" borderId="9" xfId="2" applyNumberFormat="1" applyFont="1" applyBorder="1" applyAlignment="1">
      <alignment horizontal="center"/>
    </xf>
    <xf numFmtId="165" fontId="3" fillId="0" borderId="23" xfId="2" applyNumberFormat="1" applyFont="1" applyBorder="1" applyAlignment="1">
      <alignment horizontal="center"/>
    </xf>
    <xf numFmtId="165" fontId="3" fillId="0" borderId="24" xfId="2" applyNumberFormat="1" applyFont="1" applyBorder="1" applyAlignment="1">
      <alignment horizontal="center"/>
    </xf>
    <xf numFmtId="165" fontId="3" fillId="0" borderId="25" xfId="2" applyNumberFormat="1" applyFont="1" applyBorder="1" applyAlignment="1">
      <alignment horizontal="center"/>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3" fillId="0" borderId="0" xfId="2" applyNumberFormat="1" applyFont="1" applyBorder="1" applyAlignment="1">
      <alignment horizontal="center"/>
    </xf>
    <xf numFmtId="164" fontId="3" fillId="0" borderId="9" xfId="2" applyNumberFormat="1" applyFont="1" applyBorder="1" applyAlignment="1">
      <alignment horizontal="center"/>
    </xf>
    <xf numFmtId="164" fontId="3" fillId="0" borderId="24" xfId="2" applyNumberFormat="1" applyFont="1" applyBorder="1" applyAlignment="1">
      <alignment horizontal="center"/>
    </xf>
    <xf numFmtId="164" fontId="3" fillId="0" borderId="25" xfId="2" applyNumberFormat="1" applyFont="1" applyBorder="1" applyAlignment="1">
      <alignment horizontal="center"/>
    </xf>
    <xf numFmtId="0" fontId="11" fillId="0" borderId="11" xfId="0" applyFont="1" applyFill="1" applyBorder="1" applyAlignment="1">
      <alignment horizontal="center"/>
    </xf>
    <xf numFmtId="0" fontId="11" fillId="0" borderId="11" xfId="0" applyFont="1" applyFill="1" applyBorder="1" applyAlignment="1">
      <alignment horizontal="left" vertical="center" wrapText="1"/>
    </xf>
    <xf numFmtId="0" fontId="11" fillId="0" borderId="0" xfId="0" applyFont="1" applyFill="1" applyBorder="1" applyAlignment="1">
      <alignment horizontal="center"/>
    </xf>
    <xf numFmtId="0" fontId="11" fillId="0" borderId="0" xfId="0" applyFont="1" applyFill="1" applyBorder="1" applyAlignment="1">
      <alignment horizontal="left" vertical="center" wrapText="1"/>
    </xf>
    <xf numFmtId="0" fontId="11" fillId="0" borderId="14" xfId="0" applyFont="1" applyFill="1" applyBorder="1" applyAlignment="1">
      <alignment horizontal="center"/>
    </xf>
    <xf numFmtId="0" fontId="11" fillId="0" borderId="14" xfId="0" applyFont="1" applyFill="1" applyBorder="1" applyAlignment="1">
      <alignment horizontal="left" vertical="center" wrapText="1"/>
    </xf>
    <xf numFmtId="165" fontId="11" fillId="0" borderId="15" xfId="2" applyNumberFormat="1" applyFont="1" applyFill="1" applyBorder="1"/>
    <xf numFmtId="165" fontId="11" fillId="0" borderId="14" xfId="2" applyNumberFormat="1" applyFont="1" applyFill="1" applyBorder="1"/>
    <xf numFmtId="165" fontId="11" fillId="0" borderId="17" xfId="2" applyNumberFormat="1" applyFont="1" applyFill="1" applyBorder="1"/>
    <xf numFmtId="164" fontId="11" fillId="0" borderId="0" xfId="2" applyNumberFormat="1" applyFont="1" applyFill="1" applyBorder="1"/>
    <xf numFmtId="164" fontId="11" fillId="0" borderId="12" xfId="2" applyNumberFormat="1" applyFont="1" applyFill="1" applyBorder="1"/>
    <xf numFmtId="164" fontId="11" fillId="0" borderId="27" xfId="2" applyNumberFormat="1" applyFont="1" applyFill="1" applyBorder="1"/>
    <xf numFmtId="165" fontId="11" fillId="0" borderId="13" xfId="2" applyNumberFormat="1" applyFont="1" applyFill="1" applyBorder="1"/>
    <xf numFmtId="164" fontId="11" fillId="0" borderId="14" xfId="2" applyNumberFormat="1" applyFont="1" applyFill="1" applyBorder="1"/>
    <xf numFmtId="164" fontId="11" fillId="0" borderId="13" xfId="2" applyNumberFormat="1" applyFont="1" applyFill="1" applyBorder="1"/>
    <xf numFmtId="164" fontId="11" fillId="0" borderId="30" xfId="2" applyNumberFormat="1" applyFont="1" applyFill="1" applyBorder="1"/>
    <xf numFmtId="0" fontId="15" fillId="2" borderId="0" xfId="0" applyFont="1" applyFill="1" applyBorder="1" applyAlignment="1">
      <alignment horizontal="center" vertical="center"/>
    </xf>
    <xf numFmtId="164" fontId="27" fillId="0" borderId="14" xfId="2" applyNumberFormat="1" applyFont="1" applyFill="1" applyBorder="1"/>
    <xf numFmtId="164" fontId="27" fillId="0" borderId="13" xfId="2" applyNumberFormat="1" applyFont="1" applyFill="1" applyBorder="1"/>
    <xf numFmtId="164" fontId="27" fillId="0" borderId="30" xfId="2" applyNumberFormat="1" applyFont="1" applyFill="1" applyBorder="1"/>
    <xf numFmtId="43" fontId="0" fillId="0" borderId="0" xfId="2" applyFont="1"/>
    <xf numFmtId="0" fontId="19" fillId="0" borderId="0" xfId="0" applyFont="1" applyAlignment="1">
      <alignment horizontal="left" wrapText="1"/>
    </xf>
    <xf numFmtId="0" fontId="4" fillId="0" borderId="0" xfId="0" applyFont="1" applyAlignment="1">
      <alignment horizontal="center"/>
    </xf>
    <xf numFmtId="0" fontId="17" fillId="2" borderId="1" xfId="0" applyFont="1" applyFill="1" applyBorder="1" applyAlignment="1">
      <alignment horizontal="center"/>
    </xf>
    <xf numFmtId="0" fontId="19" fillId="0" borderId="0" xfId="0" applyFont="1" applyAlignment="1">
      <alignment horizontal="left"/>
    </xf>
    <xf numFmtId="0" fontId="19" fillId="0" borderId="0" xfId="0" applyFont="1" applyAlignment="1">
      <alignment horizontal="left" vertical="center" wrapText="1"/>
    </xf>
    <xf numFmtId="0" fontId="26" fillId="4" borderId="0" xfId="6" applyFont="1" applyFill="1" applyBorder="1" applyAlignment="1">
      <alignment horizontal="left" vertical="center" wrapText="1"/>
    </xf>
    <xf numFmtId="0" fontId="26" fillId="4" borderId="0" xfId="6" applyFont="1" applyFill="1" applyBorder="1" applyAlignment="1">
      <alignment horizontal="justify"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23" fillId="0" borderId="0" xfId="0" applyFont="1" applyAlignment="1">
      <alignment horizontal="left" vertical="top" wrapText="1"/>
    </xf>
    <xf numFmtId="0" fontId="23" fillId="0" borderId="0" xfId="0" applyFont="1" applyAlignment="1">
      <alignment horizontal="left" vertical="top"/>
    </xf>
    <xf numFmtId="0" fontId="26" fillId="0" borderId="0" xfId="6" applyFont="1" applyBorder="1" applyAlignment="1">
      <alignment horizontal="left" vertical="center" wrapText="1"/>
    </xf>
    <xf numFmtId="0" fontId="26" fillId="0" borderId="0" xfId="6" applyFont="1" applyBorder="1" applyAlignment="1">
      <alignment horizontal="justify" vertical="center" wrapText="1"/>
    </xf>
    <xf numFmtId="0" fontId="20" fillId="0" borderId="0" xfId="0" applyFont="1" applyAlignment="1">
      <alignment horizontal="justify" vertical="top" wrapText="1"/>
    </xf>
    <xf numFmtId="0" fontId="14" fillId="2" borderId="5"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6" xfId="0" applyFont="1" applyFill="1" applyBorder="1" applyAlignment="1">
      <alignment horizontal="center"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14" fillId="2" borderId="7"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4"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6" xfId="0" applyFont="1" applyFill="1" applyBorder="1" applyAlignment="1">
      <alignment horizontal="center" vertical="center"/>
    </xf>
    <xf numFmtId="0" fontId="14" fillId="2" borderId="19" xfId="0" applyFont="1" applyFill="1" applyBorder="1" applyAlignment="1">
      <alignment horizontal="center" vertical="center" wrapText="1"/>
    </xf>
    <xf numFmtId="165" fontId="0" fillId="0" borderId="0" xfId="2" applyNumberFormat="1" applyFont="1" applyBorder="1"/>
    <xf numFmtId="165" fontId="0" fillId="0" borderId="24" xfId="2" applyNumberFormat="1" applyFont="1" applyBorder="1"/>
    <xf numFmtId="165" fontId="0" fillId="0" borderId="25" xfId="2" applyNumberFormat="1" applyFont="1" applyBorder="1"/>
  </cellXfs>
  <cellStyles count="8">
    <cellStyle name="Hipervínculo" xfId="1" builtinId="8"/>
    <cellStyle name="Hipervínculo 2" xfId="7" xr:uid="{80B0F762-32ED-4F27-B793-724E29A4DCDA}"/>
    <cellStyle name="Millares" xfId="2" builtinId="3"/>
    <cellStyle name="Normal" xfId="0" builtinId="0"/>
    <cellStyle name="Normal 2 3" xfId="6" xr:uid="{F5362966-10FC-4671-8C22-82B160E22E0A}"/>
    <cellStyle name="Normal 3" xfId="3" xr:uid="{CDC92793-7EEF-4E34-8DFA-C65623AECC29}"/>
    <cellStyle name="Normal 6 3" xfId="4" xr:uid="{7C75E768-97ED-471C-844F-25E9189600AB}"/>
    <cellStyle name="Porcentaje 4" xfId="5" xr:uid="{D41A9E5C-0DAE-4906-92B0-2382FCC236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1</xdr:row>
      <xdr:rowOff>76200</xdr:rowOff>
    </xdr:from>
    <xdr:to>
      <xdr:col>9</xdr:col>
      <xdr:colOff>667081</xdr:colOff>
      <xdr:row>7</xdr:row>
      <xdr:rowOff>152400</xdr:rowOff>
    </xdr:to>
    <xdr:pic>
      <xdr:nvPicPr>
        <xdr:cNvPr id="2" name="0 Imagen">
          <a:extLst>
            <a:ext uri="{FF2B5EF4-FFF2-40B4-BE49-F238E27FC236}">
              <a16:creationId xmlns:a16="http://schemas.microsoft.com/office/drawing/2014/main" id="{B78FD5C7-0599-4619-BCA4-36844E6935E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748" b="84742"/>
        <a:stretch/>
      </xdr:blipFill>
      <xdr:spPr>
        <a:xfrm>
          <a:off x="228600" y="266700"/>
          <a:ext cx="6534481" cy="1219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228600</xdr:colOff>
      <xdr:row>1</xdr:row>
      <xdr:rowOff>76200</xdr:rowOff>
    </xdr:from>
    <xdr:to>
      <xdr:col>9</xdr:col>
      <xdr:colOff>57481</xdr:colOff>
      <xdr:row>7</xdr:row>
      <xdr:rowOff>152400</xdr:rowOff>
    </xdr:to>
    <xdr:pic>
      <xdr:nvPicPr>
        <xdr:cNvPr id="2" name="0 Imagen">
          <a:extLst>
            <a:ext uri="{FF2B5EF4-FFF2-40B4-BE49-F238E27FC236}">
              <a16:creationId xmlns:a16="http://schemas.microsoft.com/office/drawing/2014/main" id="{40CBC65A-5EDE-4FE3-8F86-D533DA972EE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748" b="84742"/>
        <a:stretch/>
      </xdr:blipFill>
      <xdr:spPr>
        <a:xfrm>
          <a:off x="619125" y="266700"/>
          <a:ext cx="6534481" cy="1219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1</xdr:row>
      <xdr:rowOff>121443</xdr:rowOff>
    </xdr:from>
    <xdr:to>
      <xdr:col>7</xdr:col>
      <xdr:colOff>55100</xdr:colOff>
      <xdr:row>8</xdr:row>
      <xdr:rowOff>7143</xdr:rowOff>
    </xdr:to>
    <xdr:pic>
      <xdr:nvPicPr>
        <xdr:cNvPr id="2" name="0 Imagen">
          <a:extLst>
            <a:ext uri="{FF2B5EF4-FFF2-40B4-BE49-F238E27FC236}">
              <a16:creationId xmlns:a16="http://schemas.microsoft.com/office/drawing/2014/main" id="{2F0551DC-66C1-4338-9B54-F202D5B3A7C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748" b="84742"/>
        <a:stretch/>
      </xdr:blipFill>
      <xdr:spPr>
        <a:xfrm>
          <a:off x="452438" y="311943"/>
          <a:ext cx="6532100" cy="1219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6</xdr:col>
      <xdr:colOff>400381</xdr:colOff>
      <xdr:row>7</xdr:row>
      <xdr:rowOff>114300</xdr:rowOff>
    </xdr:to>
    <xdr:pic>
      <xdr:nvPicPr>
        <xdr:cNvPr id="2" name="0 Imagen">
          <a:extLst>
            <a:ext uri="{FF2B5EF4-FFF2-40B4-BE49-F238E27FC236}">
              <a16:creationId xmlns:a16="http://schemas.microsoft.com/office/drawing/2014/main" id="{D2C404FA-E11A-4189-ADC2-76AE444CAD9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748" b="84742"/>
        <a:stretch/>
      </xdr:blipFill>
      <xdr:spPr>
        <a:xfrm>
          <a:off x="0" y="228600"/>
          <a:ext cx="6532100" cy="1219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535780</xdr:colOff>
      <xdr:row>1</xdr:row>
      <xdr:rowOff>133348</xdr:rowOff>
    </xdr:from>
    <xdr:to>
      <xdr:col>12</xdr:col>
      <xdr:colOff>1055224</xdr:colOff>
      <xdr:row>8</xdr:row>
      <xdr:rowOff>19048</xdr:rowOff>
    </xdr:to>
    <xdr:pic>
      <xdr:nvPicPr>
        <xdr:cNvPr id="2" name="0 Imagen">
          <a:extLst>
            <a:ext uri="{FF2B5EF4-FFF2-40B4-BE49-F238E27FC236}">
              <a16:creationId xmlns:a16="http://schemas.microsoft.com/office/drawing/2014/main" id="{A3BE7319-906F-4826-9366-A73E480044F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748" b="84742"/>
        <a:stretch/>
      </xdr:blipFill>
      <xdr:spPr>
        <a:xfrm>
          <a:off x="5905499" y="323848"/>
          <a:ext cx="6532100" cy="1219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297655</xdr:colOff>
      <xdr:row>1</xdr:row>
      <xdr:rowOff>109535</xdr:rowOff>
    </xdr:from>
    <xdr:to>
      <xdr:col>12</xdr:col>
      <xdr:colOff>817099</xdr:colOff>
      <xdr:row>7</xdr:row>
      <xdr:rowOff>185735</xdr:rowOff>
    </xdr:to>
    <xdr:pic>
      <xdr:nvPicPr>
        <xdr:cNvPr id="2" name="0 Imagen">
          <a:extLst>
            <a:ext uri="{FF2B5EF4-FFF2-40B4-BE49-F238E27FC236}">
              <a16:creationId xmlns:a16="http://schemas.microsoft.com/office/drawing/2014/main" id="{E5934113-8BEE-410C-83F2-D615C8707F0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748" b="84742"/>
        <a:stretch/>
      </xdr:blipFill>
      <xdr:spPr>
        <a:xfrm>
          <a:off x="5660230" y="300035"/>
          <a:ext cx="6529719" cy="1219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EC98-06A4-47D9-B59B-C78D2C915B9D}">
  <dimension ref="A1:N40"/>
  <sheetViews>
    <sheetView showGridLines="0" zoomScaleNormal="100" zoomScaleSheetLayoutView="90" workbookViewId="0"/>
  </sheetViews>
  <sheetFormatPr baseColWidth="10" defaultColWidth="11.42578125" defaultRowHeight="15" x14ac:dyDescent="0.25"/>
  <cols>
    <col min="1" max="1" width="5.85546875" customWidth="1"/>
  </cols>
  <sheetData>
    <row r="1" spans="1:13" x14ac:dyDescent="0.25">
      <c r="B1" s="2"/>
    </row>
    <row r="2" spans="1:13" x14ac:dyDescent="0.25">
      <c r="B2" s="2"/>
    </row>
    <row r="3" spans="1:13" x14ac:dyDescent="0.25">
      <c r="B3" s="2"/>
    </row>
    <row r="4" spans="1:13" x14ac:dyDescent="0.25">
      <c r="B4" s="2"/>
    </row>
    <row r="5" spans="1:13" x14ac:dyDescent="0.25">
      <c r="B5" s="2"/>
    </row>
    <row r="6" spans="1:13" x14ac:dyDescent="0.25">
      <c r="B6" s="2"/>
    </row>
    <row r="9" spans="1:13" x14ac:dyDescent="0.25">
      <c r="B9" s="125" t="s">
        <v>0</v>
      </c>
      <c r="C9" s="125"/>
      <c r="D9" s="125"/>
      <c r="E9" s="125"/>
      <c r="F9" s="125"/>
      <c r="G9" s="125"/>
      <c r="H9" s="125"/>
      <c r="I9" s="125"/>
      <c r="J9" s="125"/>
      <c r="K9" s="3"/>
      <c r="L9" s="3"/>
      <c r="M9" s="3"/>
    </row>
    <row r="10" spans="1:13" x14ac:dyDescent="0.25">
      <c r="B10" s="125" t="s">
        <v>1</v>
      </c>
      <c r="C10" s="125"/>
      <c r="D10" s="125"/>
      <c r="E10" s="125"/>
      <c r="F10" s="125"/>
      <c r="G10" s="125"/>
      <c r="H10" s="125"/>
      <c r="I10" s="125"/>
      <c r="J10" s="125"/>
      <c r="K10" s="3"/>
      <c r="L10" s="3"/>
      <c r="M10" s="3"/>
    </row>
    <row r="11" spans="1:13" ht="24" thickBot="1" x14ac:dyDescent="0.4">
      <c r="B11" s="6"/>
      <c r="C11" s="6"/>
      <c r="D11" s="6"/>
      <c r="E11" s="6"/>
      <c r="F11" s="6"/>
      <c r="G11" s="6"/>
      <c r="H11" s="6"/>
      <c r="I11" s="7"/>
      <c r="J11" s="7"/>
    </row>
    <row r="12" spans="1:13" ht="24.75" thickTop="1" thickBot="1" x14ac:dyDescent="0.4">
      <c r="B12" s="126" t="s">
        <v>54</v>
      </c>
      <c r="C12" s="126"/>
      <c r="D12" s="126"/>
      <c r="E12" s="126"/>
      <c r="F12" s="126"/>
      <c r="G12" s="126"/>
      <c r="H12" s="126"/>
      <c r="I12" s="126"/>
      <c r="J12" s="126"/>
    </row>
    <row r="13" spans="1:13" ht="24" thickTop="1" x14ac:dyDescent="0.35">
      <c r="B13" s="4"/>
      <c r="C13" s="4"/>
      <c r="D13" s="4"/>
      <c r="E13" s="4"/>
      <c r="F13" s="4"/>
      <c r="G13" s="4"/>
      <c r="H13" s="4"/>
    </row>
    <row r="15" spans="1:13" x14ac:dyDescent="0.25">
      <c r="A15" s="13"/>
      <c r="B15" s="74" t="s">
        <v>2</v>
      </c>
      <c r="C15" s="75" t="s">
        <v>56</v>
      </c>
      <c r="D15" s="13"/>
      <c r="E15" s="13"/>
      <c r="F15" s="13"/>
      <c r="G15" s="13"/>
      <c r="H15" s="13"/>
      <c r="I15" s="13"/>
      <c r="J15" s="13"/>
    </row>
    <row r="16" spans="1:13" x14ac:dyDescent="0.25">
      <c r="A16" s="13"/>
      <c r="B16" s="76"/>
      <c r="C16" s="127" t="s">
        <v>55</v>
      </c>
      <c r="D16" s="127"/>
      <c r="E16" s="127"/>
      <c r="F16" s="127"/>
      <c r="G16" s="127"/>
      <c r="H16" s="127"/>
      <c r="I16" s="127"/>
      <c r="J16" s="13"/>
    </row>
    <row r="17" spans="1:12" x14ac:dyDescent="0.25">
      <c r="A17" s="13"/>
      <c r="B17" s="76"/>
      <c r="C17" s="13"/>
      <c r="D17" s="13"/>
      <c r="E17" s="13"/>
      <c r="F17" s="13"/>
      <c r="G17" s="13"/>
      <c r="H17" s="13"/>
      <c r="I17" s="13"/>
      <c r="J17" s="13"/>
    </row>
    <row r="18" spans="1:12" x14ac:dyDescent="0.25">
      <c r="A18" s="13"/>
      <c r="B18" s="74" t="s">
        <v>3</v>
      </c>
      <c r="C18" s="75" t="s">
        <v>57</v>
      </c>
      <c r="D18" s="13"/>
      <c r="E18" s="13"/>
      <c r="F18" s="13"/>
      <c r="G18" s="13"/>
      <c r="H18" s="13"/>
      <c r="I18" s="13"/>
      <c r="J18" s="13"/>
    </row>
    <row r="19" spans="1:12" ht="15" customHeight="1" x14ac:dyDescent="0.25">
      <c r="A19" s="13"/>
      <c r="B19" s="76"/>
      <c r="C19" s="128" t="s">
        <v>58</v>
      </c>
      <c r="D19" s="128"/>
      <c r="E19" s="128"/>
      <c r="F19" s="128"/>
      <c r="G19" s="128"/>
      <c r="H19" s="128"/>
      <c r="I19" s="128"/>
      <c r="J19" s="128"/>
      <c r="K19" s="5"/>
      <c r="L19" s="5"/>
    </row>
    <row r="20" spans="1:12" x14ac:dyDescent="0.25">
      <c r="A20" s="13"/>
      <c r="B20" s="76"/>
      <c r="C20" s="128"/>
      <c r="D20" s="128"/>
      <c r="E20" s="128"/>
      <c r="F20" s="128"/>
      <c r="G20" s="128"/>
      <c r="H20" s="128"/>
      <c r="I20" s="128"/>
      <c r="J20" s="128"/>
      <c r="K20" s="5"/>
      <c r="L20" s="5"/>
    </row>
    <row r="21" spans="1:12" x14ac:dyDescent="0.25">
      <c r="A21" s="13"/>
      <c r="B21" s="13"/>
      <c r="C21" s="128"/>
      <c r="D21" s="128"/>
      <c r="E21" s="128"/>
      <c r="F21" s="128"/>
      <c r="G21" s="128"/>
      <c r="H21" s="128"/>
      <c r="I21" s="128"/>
      <c r="J21" s="128"/>
      <c r="K21" s="5"/>
      <c r="L21" s="5"/>
    </row>
    <row r="22" spans="1:12" x14ac:dyDescent="0.25">
      <c r="A22" s="13"/>
      <c r="B22" s="74" t="s">
        <v>59</v>
      </c>
      <c r="C22" s="75" t="s">
        <v>61</v>
      </c>
      <c r="D22" s="13"/>
      <c r="E22" s="13"/>
      <c r="F22" s="13"/>
      <c r="G22" s="13"/>
      <c r="H22" s="13"/>
      <c r="I22" s="13"/>
      <c r="J22" s="13"/>
    </row>
    <row r="23" spans="1:12" x14ac:dyDescent="0.25">
      <c r="A23" s="13"/>
      <c r="B23" s="76"/>
      <c r="C23" s="124" t="s">
        <v>63</v>
      </c>
      <c r="D23" s="124"/>
      <c r="E23" s="124"/>
      <c r="F23" s="124"/>
      <c r="G23" s="124"/>
      <c r="H23" s="124"/>
      <c r="I23" s="124"/>
      <c r="J23" s="124"/>
    </row>
    <row r="24" spans="1:12" x14ac:dyDescent="0.25">
      <c r="A24" s="13"/>
      <c r="B24" s="76"/>
      <c r="C24" s="124"/>
      <c r="D24" s="124"/>
      <c r="E24" s="124"/>
      <c r="F24" s="124"/>
      <c r="G24" s="124"/>
      <c r="H24" s="124"/>
      <c r="I24" s="124"/>
      <c r="J24" s="124"/>
    </row>
    <row r="25" spans="1:12" x14ac:dyDescent="0.25">
      <c r="A25" s="13"/>
      <c r="B25" s="76"/>
      <c r="C25" s="124"/>
      <c r="D25" s="124"/>
      <c r="E25" s="124"/>
      <c r="F25" s="124"/>
      <c r="G25" s="124"/>
      <c r="H25" s="124"/>
      <c r="I25" s="124"/>
      <c r="J25" s="124"/>
    </row>
    <row r="26" spans="1:12" x14ac:dyDescent="0.25">
      <c r="A26" s="13"/>
      <c r="B26" s="13"/>
      <c r="C26" s="13"/>
      <c r="D26" s="13"/>
      <c r="E26" s="13"/>
      <c r="F26" s="13"/>
      <c r="G26" s="13"/>
      <c r="H26" s="13"/>
      <c r="I26" s="13"/>
      <c r="J26" s="13"/>
    </row>
    <row r="27" spans="1:12" x14ac:dyDescent="0.25">
      <c r="A27" s="13"/>
      <c r="B27" s="74" t="s">
        <v>60</v>
      </c>
      <c r="C27" s="75" t="s">
        <v>62</v>
      </c>
      <c r="D27" s="13"/>
      <c r="E27" s="13"/>
      <c r="F27" s="13"/>
      <c r="G27" s="13"/>
      <c r="H27" s="13"/>
      <c r="I27" s="13"/>
      <c r="J27" s="13"/>
    </row>
    <row r="28" spans="1:12" ht="15" customHeight="1" x14ac:dyDescent="0.25">
      <c r="A28" s="13"/>
      <c r="B28" s="76"/>
      <c r="C28" s="124" t="s">
        <v>64</v>
      </c>
      <c r="D28" s="124"/>
      <c r="E28" s="124"/>
      <c r="F28" s="124"/>
      <c r="G28" s="124"/>
      <c r="H28" s="124"/>
      <c r="I28" s="124"/>
      <c r="J28" s="124"/>
    </row>
    <row r="29" spans="1:12" x14ac:dyDescent="0.25">
      <c r="A29" s="13"/>
      <c r="B29" s="13"/>
      <c r="C29" s="124"/>
      <c r="D29" s="124"/>
      <c r="E29" s="124"/>
      <c r="F29" s="124"/>
      <c r="G29" s="124"/>
      <c r="H29" s="124"/>
      <c r="I29" s="124"/>
      <c r="J29" s="124"/>
    </row>
    <row r="30" spans="1:12" x14ac:dyDescent="0.25">
      <c r="A30" s="13"/>
      <c r="B30" s="13"/>
      <c r="C30" s="124"/>
      <c r="D30" s="124"/>
      <c r="E30" s="124"/>
      <c r="F30" s="124"/>
      <c r="G30" s="124"/>
      <c r="H30" s="124"/>
      <c r="I30" s="124"/>
      <c r="J30" s="124"/>
    </row>
    <row r="31" spans="1:12" x14ac:dyDescent="0.25">
      <c r="A31" s="13"/>
      <c r="B31" s="13"/>
      <c r="C31" s="124"/>
      <c r="D31" s="124"/>
      <c r="E31" s="124"/>
      <c r="F31" s="124"/>
      <c r="G31" s="124"/>
      <c r="H31" s="124"/>
      <c r="I31" s="124"/>
      <c r="J31" s="124"/>
    </row>
    <row r="32" spans="1:12" x14ac:dyDescent="0.25">
      <c r="A32" s="13"/>
      <c r="B32" s="13"/>
      <c r="C32" s="124"/>
      <c r="D32" s="124"/>
      <c r="E32" s="124"/>
      <c r="F32" s="124"/>
      <c r="G32" s="124"/>
      <c r="H32" s="124"/>
      <c r="I32" s="124"/>
      <c r="J32" s="124"/>
    </row>
    <row r="35" spans="2:14" x14ac:dyDescent="0.25">
      <c r="B35" s="50"/>
      <c r="C35" s="51"/>
      <c r="D35" s="51"/>
      <c r="E35" s="51"/>
      <c r="F35" s="51"/>
      <c r="G35" s="51"/>
      <c r="H35" s="51"/>
      <c r="I35" s="51"/>
      <c r="J35" s="51"/>
      <c r="K35" s="51"/>
      <c r="L35" s="51"/>
      <c r="M35" s="51"/>
    </row>
    <row r="36" spans="2:14" x14ac:dyDescent="0.25">
      <c r="B36" s="50"/>
      <c r="C36" s="51"/>
      <c r="D36" s="51"/>
      <c r="E36" s="51"/>
      <c r="F36" s="51"/>
      <c r="G36" s="51"/>
      <c r="H36" s="51"/>
      <c r="I36" s="51"/>
      <c r="J36" s="51"/>
      <c r="K36" s="51"/>
      <c r="L36" s="51"/>
      <c r="M36" s="51"/>
    </row>
    <row r="37" spans="2:14" ht="38.25" customHeight="1" x14ac:dyDescent="0.25">
      <c r="B37" s="78"/>
      <c r="C37" s="78"/>
      <c r="D37" s="78"/>
      <c r="E37" s="78"/>
      <c r="F37" s="78"/>
      <c r="G37" s="78"/>
      <c r="H37" s="78"/>
      <c r="I37" s="78"/>
      <c r="J37" s="78"/>
      <c r="K37" s="78"/>
      <c r="L37" s="78"/>
      <c r="M37" s="78"/>
    </row>
    <row r="38" spans="2:14" ht="15" customHeight="1" x14ac:dyDescent="0.25">
      <c r="B38" s="78"/>
      <c r="C38" s="78"/>
      <c r="D38" s="78"/>
      <c r="E38" s="78"/>
      <c r="F38" s="78"/>
      <c r="G38" s="78"/>
      <c r="H38" s="78"/>
      <c r="I38" s="78"/>
      <c r="J38" s="78"/>
      <c r="K38" s="78"/>
      <c r="L38" s="78"/>
      <c r="M38" s="78"/>
      <c r="N38" s="78"/>
    </row>
    <row r="39" spans="2:14" x14ac:dyDescent="0.25">
      <c r="B39" s="78"/>
      <c r="C39" s="78"/>
      <c r="D39" s="78"/>
      <c r="E39" s="78"/>
      <c r="F39" s="78"/>
      <c r="G39" s="78"/>
      <c r="H39" s="78"/>
      <c r="I39" s="78"/>
      <c r="J39" s="78"/>
      <c r="K39" s="78"/>
      <c r="L39" s="78"/>
      <c r="M39" s="78"/>
      <c r="N39" s="78"/>
    </row>
    <row r="40" spans="2:14" x14ac:dyDescent="0.25">
      <c r="B40" s="78"/>
      <c r="C40" s="78"/>
      <c r="D40" s="78"/>
      <c r="E40" s="78"/>
      <c r="F40" s="78"/>
      <c r="G40" s="78"/>
      <c r="H40" s="78"/>
      <c r="I40" s="78"/>
      <c r="J40" s="78"/>
      <c r="K40" s="78"/>
      <c r="L40" s="78"/>
      <c r="M40" s="78"/>
      <c r="N40" s="78"/>
    </row>
  </sheetData>
  <mergeCells count="7">
    <mergeCell ref="C23:J25"/>
    <mergeCell ref="C28:J32"/>
    <mergeCell ref="B9:J9"/>
    <mergeCell ref="B10:J10"/>
    <mergeCell ref="B12:J12"/>
    <mergeCell ref="C16:I16"/>
    <mergeCell ref="C19:J21"/>
  </mergeCells>
  <hyperlinks>
    <hyperlink ref="B15" location="'Déficit hab-Cuali-Cuanti'!A1" display="Tabla 1." xr:uid="{FBF78480-8CBE-47E9-918B-DCE97BE83893}"/>
    <hyperlink ref="B18" location="'% Déficit hab-Cuali-Cuanti'!A1" display="Tabla 2." xr:uid="{3BD0323F-FE75-47E4-848A-BC2E8520444C}"/>
    <hyperlink ref="B22" location="Componentes!A1" display="Tabla 3." xr:uid="{306476E0-7233-4C69-B690-B5A45F303F96}"/>
    <hyperlink ref="B27" location="'% Componentes'!A1" display="Tabla 4." xr:uid="{284BE17C-A959-49E5-8AC6-0A0D6441DF61}"/>
  </hyperlinks>
  <pageMargins left="0.7" right="0.7"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3C87-AA62-471B-B0DB-58EB004597FD}">
  <dimension ref="B1:N71"/>
  <sheetViews>
    <sheetView showGridLines="0" zoomScaleNormal="100" zoomScaleSheetLayoutView="90" workbookViewId="0">
      <selection activeCell="M16" sqref="M16"/>
    </sheetView>
  </sheetViews>
  <sheetFormatPr baseColWidth="10" defaultColWidth="11.42578125" defaultRowHeight="15" x14ac:dyDescent="0.25"/>
  <cols>
    <col min="1" max="1" width="5.85546875" customWidth="1"/>
    <col min="2" max="10" width="12.5703125" customWidth="1"/>
  </cols>
  <sheetData>
    <row r="1" spans="2:14" x14ac:dyDescent="0.25">
      <c r="B1" s="2"/>
    </row>
    <row r="2" spans="2:14" x14ac:dyDescent="0.25">
      <c r="B2" s="2"/>
    </row>
    <row r="3" spans="2:14" x14ac:dyDescent="0.25">
      <c r="B3" s="2"/>
    </row>
    <row r="4" spans="2:14" x14ac:dyDescent="0.25">
      <c r="B4" s="2"/>
    </row>
    <row r="5" spans="2:14" x14ac:dyDescent="0.25">
      <c r="B5" s="2"/>
    </row>
    <row r="6" spans="2:14" x14ac:dyDescent="0.25">
      <c r="B6" s="2"/>
    </row>
    <row r="9" spans="2:14" x14ac:dyDescent="0.25">
      <c r="B9" s="125" t="s">
        <v>0</v>
      </c>
      <c r="C9" s="125"/>
      <c r="D9" s="125"/>
      <c r="E9" s="125"/>
      <c r="F9" s="125"/>
      <c r="G9" s="125"/>
      <c r="H9" s="125"/>
      <c r="I9" s="125"/>
      <c r="J9" s="125"/>
      <c r="K9" s="3"/>
      <c r="L9" s="3"/>
      <c r="M9" s="3"/>
    </row>
    <row r="10" spans="2:14" x14ac:dyDescent="0.25">
      <c r="B10" s="125" t="s">
        <v>1</v>
      </c>
      <c r="C10" s="125"/>
      <c r="D10" s="125"/>
      <c r="E10" s="125"/>
      <c r="F10" s="125"/>
      <c r="G10" s="125"/>
      <c r="H10" s="125"/>
      <c r="I10" s="125"/>
      <c r="J10" s="125"/>
      <c r="K10" s="3"/>
      <c r="L10" s="3"/>
      <c r="M10" s="3"/>
    </row>
    <row r="11" spans="2:14" ht="24" thickBot="1" x14ac:dyDescent="0.4">
      <c r="B11" s="6"/>
      <c r="C11" s="6"/>
      <c r="D11" s="6"/>
      <c r="E11" s="6"/>
      <c r="F11" s="6"/>
      <c r="G11" s="6"/>
      <c r="H11" s="6"/>
      <c r="I11" s="7"/>
      <c r="J11" s="7"/>
    </row>
    <row r="12" spans="2:14" ht="24.75" thickTop="1" thickBot="1" x14ac:dyDescent="0.4">
      <c r="B12" s="126" t="s">
        <v>54</v>
      </c>
      <c r="C12" s="126"/>
      <c r="D12" s="126"/>
      <c r="E12" s="126"/>
      <c r="F12" s="126"/>
      <c r="G12" s="126"/>
      <c r="H12" s="126"/>
      <c r="I12" s="126"/>
      <c r="J12" s="126"/>
    </row>
    <row r="13" spans="2:14" ht="24" thickTop="1" x14ac:dyDescent="0.35">
      <c r="B13" s="4"/>
      <c r="C13" s="4"/>
      <c r="D13" s="4"/>
      <c r="E13" s="4"/>
      <c r="F13" s="4"/>
      <c r="G13" s="4"/>
      <c r="H13" s="4"/>
    </row>
    <row r="14" spans="2:14" ht="42" customHeight="1" x14ac:dyDescent="0.25">
      <c r="B14" s="137" t="s">
        <v>68</v>
      </c>
      <c r="C14" s="137"/>
      <c r="D14" s="137"/>
      <c r="E14" s="137"/>
      <c r="F14" s="137"/>
      <c r="G14" s="137"/>
      <c r="H14" s="137"/>
      <c r="I14" s="137"/>
      <c r="J14" s="137"/>
    </row>
    <row r="15" spans="2:14" ht="23.25" customHeight="1" x14ac:dyDescent="0.25">
      <c r="B15" s="80"/>
      <c r="C15" s="80"/>
      <c r="D15" s="80"/>
      <c r="E15" s="80"/>
      <c r="F15" s="80"/>
      <c r="G15" s="80"/>
      <c r="H15" s="80"/>
      <c r="I15" s="80"/>
      <c r="J15" s="80"/>
    </row>
    <row r="16" spans="2:14" ht="23.25" customHeight="1" x14ac:dyDescent="0.25">
      <c r="B16" s="131" t="s">
        <v>91</v>
      </c>
      <c r="C16" s="132"/>
      <c r="D16" s="132"/>
      <c r="E16" s="132"/>
      <c r="F16" s="132"/>
      <c r="G16" s="132"/>
      <c r="H16" s="132"/>
      <c r="I16" s="132"/>
      <c r="J16" s="132"/>
      <c r="K16" s="81"/>
      <c r="L16" s="81"/>
      <c r="M16" s="81"/>
      <c r="N16" s="81"/>
    </row>
    <row r="17" spans="2:14" ht="16.5" customHeight="1" x14ac:dyDescent="0.25">
      <c r="B17" s="80"/>
      <c r="C17" s="80"/>
      <c r="D17" s="80"/>
      <c r="E17" s="80"/>
      <c r="F17" s="80"/>
      <c r="G17" s="80"/>
      <c r="H17" s="80"/>
      <c r="I17" s="80"/>
      <c r="J17" s="80"/>
    </row>
    <row r="18" spans="2:14" x14ac:dyDescent="0.25">
      <c r="B18" s="133" t="s">
        <v>69</v>
      </c>
      <c r="C18" s="134"/>
      <c r="D18" s="134"/>
      <c r="E18" s="134"/>
      <c r="F18" s="134"/>
      <c r="G18" s="134"/>
      <c r="H18" s="134"/>
      <c r="I18" s="134"/>
      <c r="J18" s="134"/>
      <c r="K18" s="81"/>
      <c r="L18" s="81"/>
      <c r="M18" s="81"/>
      <c r="N18" s="81"/>
    </row>
    <row r="19" spans="2:14" ht="60" customHeight="1" x14ac:dyDescent="0.25">
      <c r="B19" s="137" t="s">
        <v>71</v>
      </c>
      <c r="C19" s="137"/>
      <c r="D19" s="137"/>
      <c r="E19" s="137"/>
      <c r="F19" s="137"/>
      <c r="G19" s="137"/>
      <c r="H19" s="137"/>
      <c r="I19" s="137"/>
      <c r="J19" s="137"/>
    </row>
    <row r="20" spans="2:14" ht="23.25" customHeight="1" x14ac:dyDescent="0.25">
      <c r="B20" s="80"/>
      <c r="C20" s="80"/>
      <c r="D20" s="80"/>
      <c r="E20" s="80"/>
      <c r="F20" s="80"/>
      <c r="G20" s="80"/>
      <c r="H20" s="80"/>
      <c r="I20" s="80"/>
      <c r="J20" s="80"/>
    </row>
    <row r="21" spans="2:14" ht="15" customHeight="1" x14ac:dyDescent="0.25">
      <c r="B21" s="133" t="s">
        <v>70</v>
      </c>
      <c r="C21" s="133"/>
      <c r="D21" s="133"/>
      <c r="E21" s="133"/>
      <c r="F21" s="133"/>
      <c r="G21" s="133"/>
      <c r="H21" s="133"/>
      <c r="I21" s="133"/>
      <c r="J21" s="133"/>
    </row>
    <row r="22" spans="2:14" ht="63.75" customHeight="1" x14ac:dyDescent="0.25">
      <c r="B22" s="137" t="s">
        <v>71</v>
      </c>
      <c r="C22" s="137"/>
      <c r="D22" s="137"/>
      <c r="E22" s="137"/>
      <c r="F22" s="137"/>
      <c r="G22" s="137"/>
      <c r="H22" s="137"/>
      <c r="I22" s="137"/>
      <c r="J22" s="137"/>
    </row>
    <row r="23" spans="2:14" x14ac:dyDescent="0.25">
      <c r="B23" s="80"/>
      <c r="C23" s="80"/>
      <c r="D23" s="80"/>
      <c r="E23" s="80"/>
      <c r="F23" s="80"/>
      <c r="G23" s="80"/>
      <c r="H23" s="80"/>
      <c r="I23" s="80"/>
      <c r="J23" s="80"/>
    </row>
    <row r="24" spans="2:14" s="81" customFormat="1" ht="15" customHeight="1" x14ac:dyDescent="0.25">
      <c r="B24" s="133" t="s">
        <v>72</v>
      </c>
      <c r="C24" s="133"/>
      <c r="D24" s="133"/>
      <c r="E24" s="133"/>
      <c r="F24" s="133"/>
      <c r="G24" s="133"/>
      <c r="H24" s="133"/>
      <c r="I24" s="133"/>
      <c r="J24" s="133"/>
    </row>
    <row r="25" spans="2:14" ht="15" customHeight="1" x14ac:dyDescent="0.25">
      <c r="B25" s="129" t="s">
        <v>73</v>
      </c>
      <c r="C25" s="129"/>
      <c r="D25" s="129"/>
      <c r="E25" s="129"/>
      <c r="F25" s="129"/>
      <c r="G25" s="129"/>
      <c r="H25" s="129"/>
      <c r="I25" s="129"/>
      <c r="J25" s="129"/>
      <c r="K25" s="86"/>
      <c r="L25" s="86"/>
      <c r="M25" s="86"/>
      <c r="N25" s="86"/>
    </row>
    <row r="26" spans="2:14" x14ac:dyDescent="0.25">
      <c r="B26" s="86"/>
      <c r="C26" s="86"/>
      <c r="D26" s="86"/>
      <c r="E26" s="86"/>
      <c r="F26" s="86"/>
      <c r="G26" s="86"/>
      <c r="H26" s="86"/>
      <c r="I26" s="86"/>
      <c r="J26" s="86"/>
      <c r="K26" s="86"/>
      <c r="L26" s="86"/>
      <c r="M26" s="86"/>
      <c r="N26" s="86"/>
    </row>
    <row r="27" spans="2:14" s="81" customFormat="1" ht="15" customHeight="1" x14ac:dyDescent="0.25">
      <c r="B27" s="133" t="s">
        <v>74</v>
      </c>
      <c r="C27" s="133"/>
      <c r="D27" s="133"/>
      <c r="E27" s="133"/>
      <c r="F27" s="133"/>
      <c r="G27" s="133"/>
      <c r="H27" s="133"/>
      <c r="I27" s="133"/>
      <c r="J27" s="133"/>
    </row>
    <row r="28" spans="2:14" ht="27" customHeight="1" x14ac:dyDescent="0.25">
      <c r="B28" s="130" t="s">
        <v>75</v>
      </c>
      <c r="C28" s="130"/>
      <c r="D28" s="130"/>
      <c r="E28" s="130"/>
      <c r="F28" s="130"/>
      <c r="G28" s="130"/>
      <c r="H28" s="130"/>
      <c r="I28" s="130"/>
      <c r="J28" s="130"/>
      <c r="K28" s="85"/>
      <c r="L28" s="85"/>
      <c r="M28" s="85"/>
      <c r="N28" s="85"/>
    </row>
    <row r="29" spans="2:14" x14ac:dyDescent="0.25">
      <c r="B29" s="85"/>
      <c r="C29" s="85"/>
      <c r="D29" s="85"/>
      <c r="E29" s="85"/>
      <c r="F29" s="85"/>
      <c r="G29" s="85"/>
      <c r="H29" s="85"/>
      <c r="I29" s="85"/>
      <c r="J29" s="85"/>
      <c r="K29" s="85"/>
      <c r="L29" s="85"/>
      <c r="M29" s="85"/>
      <c r="N29" s="85"/>
    </row>
    <row r="30" spans="2:14" s="81" customFormat="1" ht="15" customHeight="1" x14ac:dyDescent="0.25">
      <c r="B30" s="133" t="s">
        <v>76</v>
      </c>
      <c r="C30" s="133"/>
      <c r="D30" s="133"/>
      <c r="E30" s="133"/>
      <c r="F30" s="133"/>
      <c r="G30" s="133"/>
      <c r="H30" s="133"/>
      <c r="I30" s="133"/>
      <c r="J30" s="133"/>
    </row>
    <row r="31" spans="2:14" ht="49.5" customHeight="1" x14ac:dyDescent="0.25">
      <c r="B31" s="130" t="s">
        <v>92</v>
      </c>
      <c r="C31" s="130"/>
      <c r="D31" s="130"/>
      <c r="E31" s="130"/>
      <c r="F31" s="130"/>
      <c r="G31" s="130"/>
      <c r="H31" s="130"/>
      <c r="I31" s="130"/>
      <c r="J31" s="130"/>
      <c r="K31" s="85"/>
      <c r="L31" s="85"/>
      <c r="M31" s="85"/>
      <c r="N31" s="85"/>
    </row>
    <row r="32" spans="2:14" x14ac:dyDescent="0.25">
      <c r="B32" s="85"/>
      <c r="C32" s="85"/>
      <c r="D32" s="85"/>
      <c r="E32" s="85"/>
      <c r="F32" s="85"/>
      <c r="G32" s="85"/>
      <c r="H32" s="85"/>
      <c r="I32" s="85"/>
      <c r="J32" s="85"/>
      <c r="K32" s="85"/>
      <c r="L32" s="85"/>
      <c r="M32" s="85"/>
      <c r="N32" s="85"/>
    </row>
    <row r="33" spans="2:14" s="81" customFormat="1" ht="15" customHeight="1" x14ac:dyDescent="0.25">
      <c r="B33" s="133" t="s">
        <v>77</v>
      </c>
      <c r="C33" s="133"/>
      <c r="D33" s="133"/>
      <c r="E33" s="133"/>
      <c r="F33" s="133"/>
      <c r="G33" s="133"/>
      <c r="H33" s="133"/>
      <c r="I33" s="133"/>
      <c r="J33" s="133"/>
    </row>
    <row r="34" spans="2:14" ht="24" customHeight="1" x14ac:dyDescent="0.25">
      <c r="B34" s="135" t="s">
        <v>78</v>
      </c>
      <c r="C34" s="135"/>
      <c r="D34" s="135"/>
      <c r="E34" s="135"/>
      <c r="F34" s="135"/>
      <c r="G34" s="135"/>
      <c r="H34" s="135"/>
      <c r="I34" s="135"/>
      <c r="J34" s="135"/>
      <c r="K34" s="87"/>
      <c r="L34" s="87"/>
      <c r="M34" s="87"/>
      <c r="N34" s="87"/>
    </row>
    <row r="35" spans="2:14" x14ac:dyDescent="0.25">
      <c r="B35" s="87"/>
      <c r="C35" s="87"/>
      <c r="D35" s="87"/>
      <c r="E35" s="87"/>
      <c r="F35" s="87"/>
      <c r="G35" s="87"/>
      <c r="H35" s="87"/>
      <c r="I35" s="87"/>
      <c r="J35" s="87"/>
      <c r="K35" s="87"/>
      <c r="L35" s="87"/>
      <c r="M35" s="87"/>
      <c r="N35" s="87"/>
    </row>
    <row r="36" spans="2:14" s="81" customFormat="1" ht="15" customHeight="1" x14ac:dyDescent="0.25">
      <c r="B36" s="133" t="s">
        <v>79</v>
      </c>
      <c r="C36" s="133"/>
      <c r="D36" s="133"/>
      <c r="E36" s="133"/>
      <c r="F36" s="133"/>
      <c r="G36" s="133"/>
      <c r="H36" s="133"/>
      <c r="I36" s="133"/>
      <c r="J36" s="133"/>
    </row>
    <row r="37" spans="2:14" ht="39" customHeight="1" x14ac:dyDescent="0.25">
      <c r="B37" s="136" t="s">
        <v>93</v>
      </c>
      <c r="C37" s="136"/>
      <c r="D37" s="136"/>
      <c r="E37" s="136"/>
      <c r="F37" s="136"/>
      <c r="G37" s="136"/>
      <c r="H37" s="136"/>
      <c r="I37" s="136"/>
      <c r="J37" s="136"/>
      <c r="K37" s="87"/>
      <c r="L37" s="87"/>
      <c r="M37" s="87"/>
      <c r="N37" s="87"/>
    </row>
    <row r="38" spans="2:14" s="81" customFormat="1" ht="15" customHeight="1" x14ac:dyDescent="0.25">
      <c r="B38" s="133" t="s">
        <v>80</v>
      </c>
      <c r="C38" s="133"/>
      <c r="D38" s="133"/>
      <c r="E38" s="133"/>
      <c r="F38" s="133"/>
      <c r="G38" s="133"/>
      <c r="H38" s="133"/>
      <c r="I38" s="133"/>
      <c r="J38" s="133"/>
    </row>
    <row r="39" spans="2:14" ht="15" customHeight="1" x14ac:dyDescent="0.25">
      <c r="B39" s="129" t="s">
        <v>81</v>
      </c>
      <c r="C39" s="129"/>
      <c r="D39" s="129"/>
      <c r="E39" s="129"/>
      <c r="F39" s="129"/>
      <c r="G39" s="129"/>
      <c r="H39" s="129"/>
      <c r="I39" s="129"/>
      <c r="J39" s="129"/>
      <c r="K39" s="85"/>
      <c r="L39" s="85"/>
      <c r="M39" s="85"/>
      <c r="N39" s="85"/>
    </row>
    <row r="40" spans="2:14" x14ac:dyDescent="0.25">
      <c r="B40" s="85"/>
      <c r="C40" s="85"/>
      <c r="D40" s="85"/>
      <c r="E40" s="85"/>
      <c r="F40" s="85"/>
      <c r="G40" s="85"/>
      <c r="H40" s="85"/>
      <c r="I40" s="85"/>
      <c r="J40" s="85"/>
      <c r="K40" s="85"/>
      <c r="L40" s="85"/>
      <c r="M40" s="85"/>
      <c r="N40" s="85"/>
    </row>
    <row r="41" spans="2:14" s="81" customFormat="1" ht="15" customHeight="1" x14ac:dyDescent="0.25">
      <c r="B41" s="133" t="s">
        <v>82</v>
      </c>
      <c r="C41" s="133"/>
      <c r="D41" s="133"/>
      <c r="E41" s="133"/>
      <c r="F41" s="133"/>
      <c r="G41" s="133"/>
      <c r="H41" s="133"/>
      <c r="I41" s="133"/>
      <c r="J41" s="133"/>
    </row>
    <row r="42" spans="2:14" ht="23.25" customHeight="1" x14ac:dyDescent="0.25">
      <c r="B42" s="129" t="s">
        <v>94</v>
      </c>
      <c r="C42" s="129"/>
      <c r="D42" s="129"/>
      <c r="E42" s="129"/>
      <c r="F42" s="129"/>
      <c r="G42" s="129"/>
      <c r="H42" s="129"/>
      <c r="I42" s="129"/>
      <c r="J42" s="129"/>
      <c r="K42" s="85"/>
      <c r="L42" s="85"/>
      <c r="M42" s="85"/>
      <c r="N42" s="85"/>
    </row>
    <row r="43" spans="2:14" x14ac:dyDescent="0.25">
      <c r="B43" s="85"/>
      <c r="C43" s="85"/>
      <c r="D43" s="85"/>
      <c r="E43" s="85"/>
      <c r="F43" s="85"/>
      <c r="G43" s="85"/>
      <c r="H43" s="85"/>
      <c r="I43" s="85"/>
      <c r="J43" s="85"/>
      <c r="K43" s="85"/>
      <c r="L43" s="85"/>
      <c r="M43" s="85"/>
      <c r="N43" s="85"/>
    </row>
    <row r="44" spans="2:14" s="81" customFormat="1" ht="15" customHeight="1" x14ac:dyDescent="0.25">
      <c r="B44" s="133" t="s">
        <v>83</v>
      </c>
      <c r="C44" s="133"/>
      <c r="D44" s="133"/>
      <c r="E44" s="133"/>
      <c r="F44" s="133"/>
      <c r="G44" s="133"/>
      <c r="H44" s="133"/>
      <c r="I44" s="133"/>
      <c r="J44" s="133"/>
    </row>
    <row r="45" spans="2:14" ht="45.75" customHeight="1" x14ac:dyDescent="0.25">
      <c r="B45" s="130" t="s">
        <v>95</v>
      </c>
      <c r="C45" s="130"/>
      <c r="D45" s="130"/>
      <c r="E45" s="130"/>
      <c r="F45" s="130"/>
      <c r="G45" s="130"/>
      <c r="H45" s="130"/>
      <c r="I45" s="130"/>
      <c r="J45" s="130"/>
      <c r="K45" s="85"/>
      <c r="L45" s="85"/>
      <c r="M45" s="85"/>
      <c r="N45" s="85"/>
    </row>
    <row r="46" spans="2:14" x14ac:dyDescent="0.25">
      <c r="B46" s="85"/>
      <c r="C46" s="85"/>
      <c r="D46" s="85"/>
      <c r="E46" s="85"/>
      <c r="F46" s="85"/>
      <c r="G46" s="85"/>
      <c r="H46" s="85"/>
      <c r="I46" s="85"/>
      <c r="J46" s="85"/>
      <c r="K46" s="85"/>
      <c r="L46" s="85"/>
      <c r="M46" s="85"/>
      <c r="N46" s="85"/>
    </row>
    <row r="47" spans="2:14" s="81" customFormat="1" ht="15" customHeight="1" x14ac:dyDescent="0.25">
      <c r="B47" s="133" t="s">
        <v>84</v>
      </c>
      <c r="C47" s="133"/>
      <c r="D47" s="133"/>
      <c r="E47" s="133"/>
      <c r="F47" s="133"/>
      <c r="G47" s="133"/>
      <c r="H47" s="133"/>
      <c r="I47" s="133"/>
      <c r="J47" s="133"/>
    </row>
    <row r="48" spans="2:14" ht="50.25" customHeight="1" x14ac:dyDescent="0.25">
      <c r="B48" s="130" t="s">
        <v>96</v>
      </c>
      <c r="C48" s="130"/>
      <c r="D48" s="130"/>
      <c r="E48" s="130"/>
      <c r="F48" s="130"/>
      <c r="G48" s="130"/>
      <c r="H48" s="130"/>
      <c r="I48" s="130"/>
      <c r="J48" s="130"/>
      <c r="K48" s="85"/>
      <c r="L48" s="85"/>
      <c r="M48" s="85"/>
      <c r="N48" s="85"/>
    </row>
    <row r="49" spans="2:14" x14ac:dyDescent="0.25">
      <c r="B49" s="85"/>
      <c r="C49" s="85"/>
      <c r="D49" s="85"/>
      <c r="E49" s="85"/>
      <c r="F49" s="85"/>
      <c r="G49" s="85"/>
      <c r="H49" s="85"/>
      <c r="I49" s="85"/>
      <c r="J49" s="85"/>
      <c r="K49" s="85"/>
      <c r="L49" s="85"/>
      <c r="M49" s="85"/>
      <c r="N49" s="85"/>
    </row>
    <row r="50" spans="2:14" s="81" customFormat="1" ht="15" customHeight="1" x14ac:dyDescent="0.25">
      <c r="B50" s="133" t="s">
        <v>85</v>
      </c>
      <c r="C50" s="133"/>
      <c r="D50" s="133"/>
      <c r="E50" s="133"/>
      <c r="F50" s="133"/>
      <c r="G50" s="133"/>
      <c r="H50" s="133"/>
      <c r="I50" s="133"/>
      <c r="J50" s="133"/>
    </row>
    <row r="51" spans="2:14" ht="15" customHeight="1" x14ac:dyDescent="0.25">
      <c r="B51" s="129" t="s">
        <v>86</v>
      </c>
      <c r="C51" s="129"/>
      <c r="D51" s="129"/>
      <c r="E51" s="129"/>
      <c r="F51" s="129"/>
      <c r="G51" s="129"/>
      <c r="H51" s="129"/>
      <c r="I51" s="129"/>
      <c r="J51" s="129"/>
      <c r="K51" s="85"/>
      <c r="L51" s="85"/>
      <c r="M51" s="85"/>
      <c r="N51" s="85"/>
    </row>
    <row r="52" spans="2:14" x14ac:dyDescent="0.25">
      <c r="B52" s="85"/>
      <c r="C52" s="85"/>
      <c r="D52" s="85"/>
      <c r="E52" s="85"/>
      <c r="F52" s="85"/>
      <c r="G52" s="85"/>
      <c r="H52" s="85"/>
      <c r="I52" s="85"/>
      <c r="J52" s="85"/>
      <c r="K52" s="85"/>
      <c r="L52" s="85"/>
      <c r="M52" s="85"/>
      <c r="N52" s="85"/>
    </row>
    <row r="53" spans="2:14" s="81" customFormat="1" ht="15" customHeight="1" x14ac:dyDescent="0.25">
      <c r="B53" s="133" t="s">
        <v>87</v>
      </c>
      <c r="C53" s="133"/>
      <c r="D53" s="133"/>
      <c r="E53" s="133"/>
      <c r="F53" s="133"/>
      <c r="G53" s="133"/>
      <c r="H53" s="133"/>
      <c r="I53" s="133"/>
      <c r="J53" s="133"/>
    </row>
    <row r="54" spans="2:14" ht="15" customHeight="1" x14ac:dyDescent="0.25">
      <c r="B54" s="129" t="s">
        <v>88</v>
      </c>
      <c r="C54" s="129"/>
      <c r="D54" s="129"/>
      <c r="E54" s="129"/>
      <c r="F54" s="129"/>
      <c r="G54" s="129"/>
      <c r="H54" s="129"/>
      <c r="I54" s="129"/>
      <c r="J54" s="129"/>
      <c r="K54" s="85"/>
      <c r="L54" s="85"/>
      <c r="M54" s="85"/>
      <c r="N54" s="85"/>
    </row>
    <row r="55" spans="2:14" x14ac:dyDescent="0.25">
      <c r="B55" s="85"/>
      <c r="C55" s="85"/>
      <c r="D55" s="85"/>
      <c r="E55" s="85"/>
      <c r="F55" s="85"/>
      <c r="G55" s="85"/>
      <c r="H55" s="85"/>
      <c r="I55" s="85"/>
      <c r="J55" s="85"/>
      <c r="K55" s="85"/>
      <c r="L55" s="85"/>
      <c r="M55" s="85"/>
      <c r="N55" s="85"/>
    </row>
    <row r="56" spans="2:14" x14ac:dyDescent="0.25">
      <c r="B56" s="85"/>
      <c r="C56" s="85"/>
      <c r="D56" s="85"/>
      <c r="E56" s="85"/>
      <c r="F56" s="85"/>
      <c r="G56" s="85"/>
      <c r="H56" s="85"/>
      <c r="I56" s="85"/>
      <c r="J56" s="85"/>
      <c r="K56" s="85"/>
      <c r="L56" s="85"/>
      <c r="M56" s="85"/>
      <c r="N56" s="85"/>
    </row>
    <row r="57" spans="2:14" s="81" customFormat="1" ht="15" customHeight="1" x14ac:dyDescent="0.25">
      <c r="B57" s="133" t="s">
        <v>89</v>
      </c>
      <c r="C57" s="133"/>
      <c r="D57" s="133"/>
      <c r="E57" s="133"/>
      <c r="F57" s="133"/>
      <c r="G57" s="133"/>
      <c r="H57" s="133"/>
      <c r="I57" s="133"/>
      <c r="J57" s="133"/>
    </row>
    <row r="58" spans="2:14" ht="44.25" customHeight="1" x14ac:dyDescent="0.25">
      <c r="B58" s="129" t="s">
        <v>90</v>
      </c>
      <c r="C58" s="129"/>
      <c r="D58" s="129"/>
      <c r="E58" s="129"/>
      <c r="F58" s="129"/>
      <c r="G58" s="129"/>
      <c r="H58" s="129"/>
      <c r="I58" s="129"/>
      <c r="J58" s="129"/>
      <c r="K58" s="85"/>
      <c r="L58" s="85"/>
      <c r="M58" s="85"/>
      <c r="N58" s="85"/>
    </row>
    <row r="59" spans="2:14" x14ac:dyDescent="0.25">
      <c r="B59" s="85"/>
      <c r="C59" s="85"/>
      <c r="D59" s="85"/>
      <c r="E59" s="85"/>
      <c r="F59" s="85"/>
      <c r="G59" s="85"/>
      <c r="H59" s="85"/>
      <c r="I59" s="85"/>
      <c r="J59" s="85"/>
      <c r="K59" s="85"/>
      <c r="L59" s="85"/>
      <c r="M59" s="85"/>
      <c r="N59" s="85"/>
    </row>
    <row r="60" spans="2:14" x14ac:dyDescent="0.25">
      <c r="B60" s="85"/>
      <c r="C60" s="85"/>
      <c r="D60" s="85"/>
      <c r="E60" s="85"/>
      <c r="F60" s="85"/>
      <c r="G60" s="85"/>
      <c r="H60" s="85"/>
      <c r="I60" s="85"/>
      <c r="J60" s="85"/>
      <c r="K60" s="85"/>
      <c r="L60" s="85"/>
      <c r="M60" s="85"/>
      <c r="N60" s="85"/>
    </row>
    <row r="61" spans="2:14" x14ac:dyDescent="0.25">
      <c r="B61" s="83"/>
      <c r="C61" s="83"/>
      <c r="D61" s="83"/>
      <c r="E61" s="83"/>
      <c r="F61" s="83"/>
      <c r="G61" s="83"/>
      <c r="H61" s="83"/>
      <c r="I61" s="83"/>
      <c r="J61" s="83"/>
      <c r="K61" s="83"/>
      <c r="L61" s="83"/>
      <c r="M61" s="83"/>
      <c r="N61" s="83"/>
    </row>
    <row r="62" spans="2:14" x14ac:dyDescent="0.25">
      <c r="B62" s="84"/>
      <c r="C62" s="84"/>
      <c r="D62" s="84"/>
      <c r="E62" s="84"/>
      <c r="F62" s="84"/>
      <c r="G62" s="84"/>
      <c r="H62" s="84"/>
      <c r="I62" s="84"/>
      <c r="J62" s="84"/>
      <c r="K62" s="84"/>
      <c r="L62" s="84"/>
      <c r="M62" s="84"/>
      <c r="N62" s="84"/>
    </row>
    <row r="63" spans="2:14" x14ac:dyDescent="0.25">
      <c r="B63" s="82"/>
      <c r="C63" s="82"/>
      <c r="D63" s="82"/>
      <c r="E63" s="82"/>
      <c r="F63" s="82"/>
      <c r="G63" s="82"/>
      <c r="H63" s="82"/>
      <c r="I63" s="82"/>
      <c r="J63" s="82"/>
      <c r="K63" s="82"/>
      <c r="L63" s="82"/>
      <c r="M63" s="82"/>
      <c r="N63" s="82"/>
    </row>
    <row r="64" spans="2:14" x14ac:dyDescent="0.25">
      <c r="B64" s="82"/>
      <c r="C64" s="82"/>
      <c r="D64" s="82"/>
      <c r="E64" s="82"/>
      <c r="F64" s="82"/>
      <c r="G64" s="82"/>
      <c r="H64" s="82"/>
      <c r="I64" s="82"/>
      <c r="J64" s="82"/>
      <c r="K64" s="82"/>
      <c r="L64" s="82"/>
      <c r="M64" s="82"/>
      <c r="N64" s="82"/>
    </row>
    <row r="65" spans="2:14" x14ac:dyDescent="0.25">
      <c r="B65" s="82"/>
      <c r="C65" s="82"/>
      <c r="D65" s="82"/>
      <c r="E65" s="82"/>
      <c r="F65" s="82"/>
      <c r="G65" s="82"/>
      <c r="H65" s="82"/>
      <c r="I65" s="82"/>
      <c r="J65" s="82"/>
      <c r="K65" s="82"/>
      <c r="L65" s="82"/>
      <c r="M65" s="82"/>
      <c r="N65" s="82"/>
    </row>
    <row r="66" spans="2:14" x14ac:dyDescent="0.25">
      <c r="B66" s="82"/>
      <c r="C66" s="82"/>
      <c r="D66" s="82"/>
      <c r="E66" s="82"/>
      <c r="F66" s="82"/>
      <c r="G66" s="82"/>
      <c r="H66" s="82"/>
      <c r="I66" s="82"/>
      <c r="J66" s="82"/>
      <c r="K66" s="82"/>
      <c r="L66" s="82"/>
      <c r="M66" s="82"/>
      <c r="N66" s="82"/>
    </row>
    <row r="67" spans="2:14" x14ac:dyDescent="0.25">
      <c r="B67" s="82"/>
      <c r="C67" s="82"/>
      <c r="D67" s="82"/>
      <c r="E67" s="82"/>
      <c r="F67" s="82"/>
      <c r="G67" s="82"/>
      <c r="H67" s="82"/>
      <c r="I67" s="82"/>
      <c r="J67" s="82"/>
      <c r="K67" s="82"/>
      <c r="L67" s="82"/>
      <c r="M67" s="82"/>
      <c r="N67" s="82"/>
    </row>
    <row r="68" spans="2:14" x14ac:dyDescent="0.25">
      <c r="B68" s="82"/>
      <c r="C68" s="82"/>
      <c r="D68" s="82"/>
      <c r="E68" s="82"/>
      <c r="F68" s="82"/>
      <c r="G68" s="82"/>
      <c r="H68" s="82"/>
      <c r="I68" s="82"/>
      <c r="J68" s="82"/>
      <c r="K68" s="82"/>
      <c r="L68" s="82"/>
      <c r="M68" s="82"/>
      <c r="N68" s="82"/>
    </row>
    <row r="69" spans="2:14" x14ac:dyDescent="0.25">
      <c r="B69" s="82"/>
      <c r="C69" s="82"/>
      <c r="D69" s="82"/>
      <c r="E69" s="82"/>
      <c r="F69" s="82"/>
      <c r="G69" s="82"/>
      <c r="H69" s="82"/>
      <c r="I69" s="82"/>
      <c r="J69" s="82"/>
      <c r="K69" s="82"/>
      <c r="L69" s="82"/>
      <c r="M69" s="82"/>
      <c r="N69" s="82"/>
    </row>
    <row r="70" spans="2:14" x14ac:dyDescent="0.25">
      <c r="B70" s="82"/>
      <c r="C70" s="82"/>
      <c r="D70" s="82"/>
      <c r="E70" s="82"/>
      <c r="F70" s="82"/>
      <c r="G70" s="82"/>
      <c r="H70" s="82"/>
      <c r="I70" s="82"/>
      <c r="J70" s="82"/>
      <c r="K70" s="82"/>
      <c r="L70" s="82"/>
      <c r="M70" s="82"/>
      <c r="N70" s="82"/>
    </row>
    <row r="71" spans="2:14" x14ac:dyDescent="0.25">
      <c r="B71" s="82"/>
      <c r="C71" s="82"/>
      <c r="D71" s="82"/>
      <c r="E71" s="82"/>
      <c r="F71" s="82"/>
      <c r="G71" s="82"/>
      <c r="H71" s="82"/>
      <c r="I71" s="82"/>
      <c r="J71" s="82"/>
      <c r="K71" s="82"/>
      <c r="L71" s="82"/>
      <c r="M71" s="82"/>
      <c r="N71" s="82"/>
    </row>
  </sheetData>
  <mergeCells count="33">
    <mergeCell ref="B28:J28"/>
    <mergeCell ref="B22:J22"/>
    <mergeCell ref="B14:J14"/>
    <mergeCell ref="B19:J19"/>
    <mergeCell ref="B27:J27"/>
    <mergeCell ref="B24:J24"/>
    <mergeCell ref="B25:J25"/>
    <mergeCell ref="B31:J31"/>
    <mergeCell ref="B34:J34"/>
    <mergeCell ref="B36:J36"/>
    <mergeCell ref="B37:J37"/>
    <mergeCell ref="B38:J38"/>
    <mergeCell ref="B44:J44"/>
    <mergeCell ref="B50:J50"/>
    <mergeCell ref="B53:J53"/>
    <mergeCell ref="B57:J57"/>
    <mergeCell ref="B54:J54"/>
    <mergeCell ref="B9:J9"/>
    <mergeCell ref="B10:J10"/>
    <mergeCell ref="B12:J12"/>
    <mergeCell ref="B58:J58"/>
    <mergeCell ref="B45:J45"/>
    <mergeCell ref="B16:J16"/>
    <mergeCell ref="B18:J18"/>
    <mergeCell ref="B21:J21"/>
    <mergeCell ref="B51:J51"/>
    <mergeCell ref="B30:J30"/>
    <mergeCell ref="B33:J33"/>
    <mergeCell ref="B39:J39"/>
    <mergeCell ref="B42:J42"/>
    <mergeCell ref="B48:J48"/>
    <mergeCell ref="B47:J47"/>
    <mergeCell ref="B41:J41"/>
  </mergeCells>
  <pageMargins left="0.7" right="0.7"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8BC07-31B2-4A8A-B124-7D893678203A}">
  <dimension ref="B1:AH48"/>
  <sheetViews>
    <sheetView showGridLines="0" topLeftCell="N1" zoomScale="80" zoomScaleNormal="80" workbookViewId="0">
      <selection activeCell="AH27" sqref="AH27"/>
    </sheetView>
  </sheetViews>
  <sheetFormatPr baseColWidth="10" defaultColWidth="11.42578125" defaultRowHeight="15" x14ac:dyDescent="0.25"/>
  <cols>
    <col min="1" max="1" width="4.7109375" customWidth="1"/>
    <col min="2" max="2" width="7.42578125" customWidth="1"/>
    <col min="3" max="3" width="47.140625" customWidth="1"/>
    <col min="4" max="4" width="9.5703125" bestFit="1" customWidth="1"/>
    <col min="5" max="5" width="12.140625" bestFit="1" customWidth="1"/>
    <col min="6" max="6" width="10.7109375" bestFit="1" customWidth="1"/>
    <col min="7" max="7" width="12.140625" bestFit="1" customWidth="1"/>
    <col min="8" max="8" width="9.5703125" bestFit="1" customWidth="1"/>
    <col min="9" max="9" width="12.140625" bestFit="1" customWidth="1"/>
    <col min="10" max="10" width="11.5703125" bestFit="1" customWidth="1"/>
    <col min="11" max="11" width="12.140625" bestFit="1" customWidth="1"/>
    <col min="12" max="12" width="9.5703125" bestFit="1" customWidth="1"/>
    <col min="13" max="13" width="12.140625" bestFit="1" customWidth="1"/>
    <col min="14" max="14" width="11.5703125" bestFit="1" customWidth="1"/>
    <col min="15" max="15" width="12.140625" bestFit="1" customWidth="1"/>
    <col min="16" max="16" width="9.5703125" bestFit="1" customWidth="1"/>
    <col min="17" max="17" width="12.140625" bestFit="1" customWidth="1"/>
    <col min="18" max="18" width="11.5703125" bestFit="1" customWidth="1"/>
    <col min="19" max="19" width="12.140625" bestFit="1" customWidth="1"/>
    <col min="20" max="20" width="9.5703125" bestFit="1" customWidth="1"/>
    <col min="21" max="21" width="12.140625" bestFit="1" customWidth="1"/>
    <col min="22" max="22" width="11.5703125" customWidth="1"/>
    <col min="23" max="23" width="12.140625" bestFit="1" customWidth="1"/>
    <col min="24" max="24" width="11.28515625" bestFit="1" customWidth="1"/>
    <col min="25" max="25" width="12.140625" bestFit="1" customWidth="1"/>
    <col min="26" max="26" width="11.5703125" customWidth="1"/>
    <col min="27" max="27" width="12.140625" bestFit="1" customWidth="1"/>
    <col min="28" max="28" width="11.28515625" style="81" bestFit="1" customWidth="1"/>
    <col min="29" max="29" width="12.140625" style="81" bestFit="1" customWidth="1"/>
    <col min="30" max="30" width="11.5703125" style="81" customWidth="1"/>
    <col min="31" max="31" width="12.140625" style="81" bestFit="1" customWidth="1"/>
  </cols>
  <sheetData>
    <row r="1" spans="2:34" x14ac:dyDescent="0.25">
      <c r="B1" s="2"/>
    </row>
    <row r="2" spans="2:34" x14ac:dyDescent="0.25">
      <c r="B2" s="2"/>
    </row>
    <row r="3" spans="2:34" x14ac:dyDescent="0.25">
      <c r="B3" s="2"/>
    </row>
    <row r="4" spans="2:34" x14ac:dyDescent="0.25">
      <c r="B4" s="2"/>
    </row>
    <row r="5" spans="2:34" x14ac:dyDescent="0.25">
      <c r="B5" s="2"/>
    </row>
    <row r="6" spans="2:34" x14ac:dyDescent="0.25">
      <c r="B6" s="2"/>
    </row>
    <row r="9" spans="2:34" x14ac:dyDescent="0.25">
      <c r="B9" s="125" t="s">
        <v>0</v>
      </c>
      <c r="C9" s="125"/>
      <c r="D9" s="125"/>
      <c r="E9" s="125"/>
      <c r="F9" s="125"/>
      <c r="G9" s="125"/>
    </row>
    <row r="10" spans="2:34" x14ac:dyDescent="0.25">
      <c r="B10" s="125" t="s">
        <v>1</v>
      </c>
      <c r="C10" s="125"/>
      <c r="D10" s="125"/>
      <c r="E10" s="125"/>
      <c r="F10" s="125"/>
      <c r="G10" s="125"/>
    </row>
    <row r="11" spans="2:34" ht="15.75" thickBot="1" x14ac:dyDescent="0.3">
      <c r="B11" s="8"/>
      <c r="C11" s="8"/>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2:34" ht="35.25" customHeight="1" thickTop="1" thickBot="1" x14ac:dyDescent="0.3">
      <c r="B12" s="146" t="s">
        <v>99</v>
      </c>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19"/>
      <c r="AC12" s="119"/>
      <c r="AD12" s="119"/>
      <c r="AE12" s="119"/>
    </row>
    <row r="13" spans="2:34" s="13" customFormat="1" ht="23.25" customHeight="1" thickTop="1" thickBot="1" x14ac:dyDescent="0.3">
      <c r="B13" s="143" t="s">
        <v>5</v>
      </c>
      <c r="C13" s="143" t="s">
        <v>6</v>
      </c>
      <c r="D13" s="138">
        <v>2018</v>
      </c>
      <c r="E13" s="139"/>
      <c r="F13" s="139"/>
      <c r="G13" s="140"/>
      <c r="H13" s="138">
        <v>2019</v>
      </c>
      <c r="I13" s="139"/>
      <c r="J13" s="139"/>
      <c r="K13" s="140"/>
      <c r="L13" s="138">
        <v>2021</v>
      </c>
      <c r="M13" s="139"/>
      <c r="N13" s="139"/>
      <c r="O13" s="140"/>
      <c r="P13" s="138">
        <v>2022</v>
      </c>
      <c r="Q13" s="139"/>
      <c r="R13" s="139"/>
      <c r="S13" s="140"/>
      <c r="T13" s="138">
        <v>2023</v>
      </c>
      <c r="U13" s="139"/>
      <c r="V13" s="139"/>
      <c r="W13" s="140"/>
      <c r="X13" s="138">
        <v>2024</v>
      </c>
      <c r="Y13" s="139"/>
      <c r="Z13" s="139"/>
      <c r="AA13" s="140"/>
      <c r="AB13" s="138">
        <v>2025</v>
      </c>
      <c r="AC13" s="139"/>
      <c r="AD13" s="139"/>
      <c r="AE13" s="140"/>
      <c r="AG13"/>
      <c r="AH13"/>
    </row>
    <row r="14" spans="2:34" s="13" customFormat="1" ht="64.5" customHeight="1" thickTop="1" thickBot="1" x14ac:dyDescent="0.3">
      <c r="B14" s="144"/>
      <c r="C14" s="145"/>
      <c r="D14" s="149" t="s">
        <v>34</v>
      </c>
      <c r="E14" s="149" t="s">
        <v>32</v>
      </c>
      <c r="F14" s="149" t="s">
        <v>33</v>
      </c>
      <c r="G14" s="149" t="s">
        <v>35</v>
      </c>
      <c r="H14" s="149" t="s">
        <v>34</v>
      </c>
      <c r="I14" s="149" t="s">
        <v>32</v>
      </c>
      <c r="J14" s="149" t="s">
        <v>33</v>
      </c>
      <c r="K14" s="149" t="s">
        <v>35</v>
      </c>
      <c r="L14" s="149" t="s">
        <v>34</v>
      </c>
      <c r="M14" s="149" t="s">
        <v>32</v>
      </c>
      <c r="N14" s="149" t="s">
        <v>33</v>
      </c>
      <c r="O14" s="149" t="s">
        <v>35</v>
      </c>
      <c r="P14" s="149" t="s">
        <v>34</v>
      </c>
      <c r="Q14" s="149" t="s">
        <v>32</v>
      </c>
      <c r="R14" s="149" t="s">
        <v>33</v>
      </c>
      <c r="S14" s="149" t="s">
        <v>35</v>
      </c>
      <c r="T14" s="149" t="s">
        <v>34</v>
      </c>
      <c r="U14" s="149" t="s">
        <v>32</v>
      </c>
      <c r="V14" s="149" t="s">
        <v>33</v>
      </c>
      <c r="W14" s="149" t="s">
        <v>35</v>
      </c>
      <c r="X14" s="149" t="s">
        <v>34</v>
      </c>
      <c r="Y14" s="149" t="s">
        <v>32</v>
      </c>
      <c r="Z14" s="149" t="s">
        <v>33</v>
      </c>
      <c r="AA14" s="149" t="s">
        <v>35</v>
      </c>
      <c r="AB14" s="149" t="s">
        <v>34</v>
      </c>
      <c r="AC14" s="149" t="s">
        <v>32</v>
      </c>
      <c r="AD14" s="149" t="s">
        <v>33</v>
      </c>
      <c r="AE14" s="149" t="s">
        <v>35</v>
      </c>
      <c r="AF14" s="11" t="s">
        <v>4</v>
      </c>
      <c r="AG14"/>
    </row>
    <row r="15" spans="2:34" ht="15.75" thickTop="1" x14ac:dyDescent="0.25">
      <c r="B15" s="62"/>
      <c r="C15" s="59" t="s">
        <v>29</v>
      </c>
      <c r="D15" s="53">
        <v>815362</v>
      </c>
      <c r="E15" s="54">
        <v>122338</v>
      </c>
      <c r="F15" s="54">
        <v>16509</v>
      </c>
      <c r="G15" s="55">
        <v>105829</v>
      </c>
      <c r="H15" s="53">
        <v>897627.10760134878</v>
      </c>
      <c r="I15" s="54">
        <v>129252.5066339047</v>
      </c>
      <c r="J15" s="54">
        <v>16296.651144523623</v>
      </c>
      <c r="K15" s="55">
        <v>112955.85548938101</v>
      </c>
      <c r="L15" s="88">
        <v>908775</v>
      </c>
      <c r="M15" s="89">
        <v>179331.0935071698</v>
      </c>
      <c r="N15" s="89">
        <v>21806.782611345003</v>
      </c>
      <c r="O15" s="90">
        <v>157524.31089582466</v>
      </c>
      <c r="P15" s="53">
        <v>939966</v>
      </c>
      <c r="Q15" s="54">
        <v>143373.42000329847</v>
      </c>
      <c r="R15" s="54">
        <v>16862.015127431991</v>
      </c>
      <c r="S15" s="55">
        <v>126511.40487586633</v>
      </c>
      <c r="T15" s="53">
        <v>972037.00007900002</v>
      </c>
      <c r="U15" s="54">
        <v>199923.73481990004</v>
      </c>
      <c r="V15" s="54">
        <v>38301.68357239999</v>
      </c>
      <c r="W15" s="55">
        <v>161622.0512475</v>
      </c>
      <c r="X15" s="53">
        <v>1005376.0000000002</v>
      </c>
      <c r="Y15" s="54">
        <v>192474.96297140911</v>
      </c>
      <c r="Z15" s="54">
        <v>38205.609640364877</v>
      </c>
      <c r="AA15" s="55">
        <v>154269.35333104435</v>
      </c>
      <c r="AB15" s="88">
        <v>1040073</v>
      </c>
      <c r="AC15" s="89">
        <v>164965.73649581231</v>
      </c>
      <c r="AD15" s="89">
        <v>24421.049866293215</v>
      </c>
      <c r="AE15" s="90">
        <v>140544.68662951919</v>
      </c>
      <c r="AG15" s="52"/>
    </row>
    <row r="16" spans="2:34" x14ac:dyDescent="0.25">
      <c r="B16" s="63">
        <v>1</v>
      </c>
      <c r="C16" s="60" t="s">
        <v>7</v>
      </c>
      <c r="D16" s="14">
        <v>43447</v>
      </c>
      <c r="E16" s="15">
        <v>12455</v>
      </c>
      <c r="F16" s="150">
        <v>1897</v>
      </c>
      <c r="G16" s="17">
        <v>10558</v>
      </c>
      <c r="H16" s="14">
        <v>44862.416091954001</v>
      </c>
      <c r="I16" s="15">
        <v>13261.427586206901</v>
      </c>
      <c r="J16" s="15">
        <v>2821.6206896551698</v>
      </c>
      <c r="K16" s="16">
        <v>10439.8068965517</v>
      </c>
      <c r="L16" s="91">
        <v>49136</v>
      </c>
      <c r="M16" s="92">
        <v>18315.222444889801</v>
      </c>
      <c r="N16" s="92">
        <v>3347.9438877755501</v>
      </c>
      <c r="O16" s="93">
        <v>14967.278557114199</v>
      </c>
      <c r="P16" s="14">
        <v>50831.999999999898</v>
      </c>
      <c r="Q16" s="15">
        <v>15391.3625498008</v>
      </c>
      <c r="R16" s="15">
        <v>2632.7330677290802</v>
      </c>
      <c r="S16" s="16">
        <v>12758.629482071699</v>
      </c>
      <c r="T16" s="14">
        <v>52565.999985399998</v>
      </c>
      <c r="U16" s="15">
        <v>12649.572189</v>
      </c>
      <c r="V16" s="15">
        <v>2248.8128336</v>
      </c>
      <c r="W16" s="16">
        <v>10400.7593554</v>
      </c>
      <c r="X16" s="14">
        <v>54453</v>
      </c>
      <c r="Y16" s="15">
        <v>16306.780748663101</v>
      </c>
      <c r="Z16" s="15">
        <v>3203.1176470588198</v>
      </c>
      <c r="AA16" s="16">
        <v>13103.663101604299</v>
      </c>
      <c r="AB16" s="91">
        <v>56322</v>
      </c>
      <c r="AC16" s="92">
        <v>14725.6981132075</v>
      </c>
      <c r="AD16" s="92">
        <v>2580.7924528301901</v>
      </c>
      <c r="AE16" s="93">
        <v>12144.905660377401</v>
      </c>
    </row>
    <row r="17" spans="2:31" x14ac:dyDescent="0.25">
      <c r="B17" s="63">
        <v>2</v>
      </c>
      <c r="C17" s="60" t="s">
        <v>8</v>
      </c>
      <c r="D17" s="14">
        <v>34233</v>
      </c>
      <c r="E17" s="15">
        <v>8396</v>
      </c>
      <c r="F17" s="150">
        <v>1222</v>
      </c>
      <c r="G17" s="17">
        <v>7174</v>
      </c>
      <c r="H17" s="14">
        <v>36114</v>
      </c>
      <c r="I17" s="15">
        <v>8562.79296944003</v>
      </c>
      <c r="J17" s="15">
        <v>845.95990107754801</v>
      </c>
      <c r="K17" s="16">
        <v>7716.8330683624799</v>
      </c>
      <c r="L17" s="91">
        <v>38813.000000000102</v>
      </c>
      <c r="M17" s="92">
        <v>10465.2853403142</v>
      </c>
      <c r="N17" s="92">
        <v>1625.6753926701599</v>
      </c>
      <c r="O17" s="93">
        <v>8839.6099476439904</v>
      </c>
      <c r="P17" s="14">
        <v>40070.000000000102</v>
      </c>
      <c r="Q17" s="15">
        <v>9570.5249343832293</v>
      </c>
      <c r="R17" s="15">
        <v>1051.7060367454101</v>
      </c>
      <c r="S17" s="16">
        <v>8518.8188976378206</v>
      </c>
      <c r="T17" s="14">
        <v>41359.000003200003</v>
      </c>
      <c r="U17" s="15">
        <v>10770.5729175</v>
      </c>
      <c r="V17" s="15">
        <v>3877.4062503</v>
      </c>
      <c r="W17" s="16">
        <v>6893.1666672000001</v>
      </c>
      <c r="X17" s="14">
        <v>42758.000000000102</v>
      </c>
      <c r="Y17" s="15">
        <v>9353.3125000000091</v>
      </c>
      <c r="Z17" s="15">
        <v>1039.25694444445</v>
      </c>
      <c r="AA17" s="16">
        <v>8314.0555555555693</v>
      </c>
      <c r="AB17" s="91">
        <v>44160</v>
      </c>
      <c r="AC17" s="92">
        <v>13945.2631578947</v>
      </c>
      <c r="AD17" s="92">
        <v>2014.3157894736801</v>
      </c>
      <c r="AE17" s="93">
        <v>11930.947368421001</v>
      </c>
    </row>
    <row r="18" spans="2:31" x14ac:dyDescent="0.25">
      <c r="B18" s="63">
        <v>3</v>
      </c>
      <c r="C18" s="60" t="s">
        <v>9</v>
      </c>
      <c r="D18" s="14">
        <v>53395</v>
      </c>
      <c r="E18" s="15">
        <v>12959</v>
      </c>
      <c r="F18" s="150">
        <v>2351</v>
      </c>
      <c r="G18" s="17">
        <v>10608</v>
      </c>
      <c r="H18" s="14">
        <v>57359.5008524722</v>
      </c>
      <c r="I18" s="15">
        <v>12401.586683404301</v>
      </c>
      <c r="J18" s="15">
        <v>2060.2991675859998</v>
      </c>
      <c r="K18" s="16">
        <v>10341.2875158183</v>
      </c>
      <c r="L18" s="91">
        <v>60081</v>
      </c>
      <c r="M18" s="92">
        <v>14300.2710743802</v>
      </c>
      <c r="N18" s="92">
        <v>1787.53388429752</v>
      </c>
      <c r="O18" s="93">
        <v>12512.7371900826</v>
      </c>
      <c r="P18" s="14">
        <v>62171.999999999702</v>
      </c>
      <c r="Q18" s="15">
        <v>13906.894736841999</v>
      </c>
      <c r="R18" s="15">
        <v>3169.9539473684099</v>
      </c>
      <c r="S18" s="16">
        <v>10736.9407894736</v>
      </c>
      <c r="T18" s="14">
        <v>64274.999978200001</v>
      </c>
      <c r="U18" s="15">
        <v>16700.2729201</v>
      </c>
      <c r="V18" s="15">
        <v>7297.5982507999997</v>
      </c>
      <c r="W18" s="16">
        <v>9402.6746693000005</v>
      </c>
      <c r="X18" s="14">
        <v>66524.999999999796</v>
      </c>
      <c r="Y18" s="15">
        <v>18050.5470459518</v>
      </c>
      <c r="Z18" s="15">
        <v>4949.3435448577602</v>
      </c>
      <c r="AA18" s="16">
        <v>13101.2035010941</v>
      </c>
      <c r="AB18" s="91">
        <v>68778</v>
      </c>
      <c r="AC18" s="92">
        <v>18441.5736263736</v>
      </c>
      <c r="AD18" s="92">
        <v>4383.6527472527496</v>
      </c>
      <c r="AE18" s="93">
        <v>14057.9208791209</v>
      </c>
    </row>
    <row r="19" spans="2:31" x14ac:dyDescent="0.25">
      <c r="B19" s="63">
        <v>4</v>
      </c>
      <c r="C19" s="60" t="s">
        <v>10</v>
      </c>
      <c r="D19" s="14">
        <v>47984</v>
      </c>
      <c r="E19" s="15">
        <v>7572</v>
      </c>
      <c r="F19" s="150">
        <v>859</v>
      </c>
      <c r="G19" s="17">
        <v>6713</v>
      </c>
      <c r="H19" s="14">
        <v>48668</v>
      </c>
      <c r="I19" s="15">
        <v>7719.8556049308499</v>
      </c>
      <c r="J19" s="15">
        <v>1134.7281824004299</v>
      </c>
      <c r="K19" s="16">
        <v>6585.1274225304196</v>
      </c>
      <c r="L19" s="91">
        <v>51588</v>
      </c>
      <c r="M19" s="92">
        <v>10376.3339658444</v>
      </c>
      <c r="N19" s="92">
        <v>978.89943074003804</v>
      </c>
      <c r="O19" s="93">
        <v>9397.4345351043594</v>
      </c>
      <c r="P19" s="14">
        <v>52802</v>
      </c>
      <c r="Q19" s="15">
        <v>11079.4366729679</v>
      </c>
      <c r="R19" s="15">
        <v>1896.4801512287299</v>
      </c>
      <c r="S19" s="16">
        <v>9182.95652173913</v>
      </c>
      <c r="T19" s="14">
        <v>53998.000014600002</v>
      </c>
      <c r="U19" s="15">
        <v>11580.966411400001</v>
      </c>
      <c r="V19" s="15">
        <v>2651.0646001999999</v>
      </c>
      <c r="W19" s="16">
        <v>8929.9018111999994</v>
      </c>
      <c r="X19" s="14">
        <v>55206</v>
      </c>
      <c r="Y19" s="15">
        <v>12507.609375</v>
      </c>
      <c r="Z19" s="15">
        <v>2012.71875</v>
      </c>
      <c r="AA19" s="16">
        <v>10494.890625</v>
      </c>
      <c r="AB19" s="91">
        <v>56430</v>
      </c>
      <c r="AC19" s="92">
        <v>12689.285714285699</v>
      </c>
      <c r="AD19" s="92">
        <v>2836.4285714285702</v>
      </c>
      <c r="AE19" s="93">
        <v>9852.8571428571395</v>
      </c>
    </row>
    <row r="20" spans="2:31" x14ac:dyDescent="0.25">
      <c r="B20" s="63">
        <v>5</v>
      </c>
      <c r="C20" s="60" t="s">
        <v>11</v>
      </c>
      <c r="D20" s="14">
        <v>38934</v>
      </c>
      <c r="E20" s="15">
        <v>4177</v>
      </c>
      <c r="F20" s="150">
        <v>470</v>
      </c>
      <c r="G20" s="17">
        <v>3707</v>
      </c>
      <c r="H20" s="14">
        <v>41422.888888888898</v>
      </c>
      <c r="I20" s="15">
        <v>4999.3875190258796</v>
      </c>
      <c r="J20" s="15">
        <v>576.58036529680396</v>
      </c>
      <c r="K20" s="16">
        <v>4422.8071537290698</v>
      </c>
      <c r="L20" s="91">
        <v>42480</v>
      </c>
      <c r="M20" s="92">
        <v>5310</v>
      </c>
      <c r="N20" s="92">
        <v>0</v>
      </c>
      <c r="O20" s="93">
        <v>5310</v>
      </c>
      <c r="P20" s="14">
        <v>43441</v>
      </c>
      <c r="Q20" s="15">
        <v>4679.8266978922702</v>
      </c>
      <c r="R20" s="15">
        <v>203.470725995316</v>
      </c>
      <c r="S20" s="16">
        <v>4476.35597189695</v>
      </c>
      <c r="T20" s="14">
        <v>44389.000004000001</v>
      </c>
      <c r="U20" s="15">
        <v>7725.9335449999999</v>
      </c>
      <c r="V20" s="15">
        <v>842.829114</v>
      </c>
      <c r="W20" s="16">
        <v>6883.1044309999997</v>
      </c>
      <c r="X20" s="14">
        <v>45297.000000000102</v>
      </c>
      <c r="Y20" s="15">
        <v>7670.09904153357</v>
      </c>
      <c r="Z20" s="15">
        <v>2170.7827476038401</v>
      </c>
      <c r="AA20" s="16">
        <v>5499.3162939297299</v>
      </c>
      <c r="AB20" s="91">
        <v>46227</v>
      </c>
      <c r="AC20" s="92">
        <v>5270.1791530944602</v>
      </c>
      <c r="AD20" s="92">
        <v>752.88273615635205</v>
      </c>
      <c r="AE20" s="93">
        <v>4517.2964169381103</v>
      </c>
    </row>
    <row r="21" spans="2:31" x14ac:dyDescent="0.25">
      <c r="B21" s="63">
        <v>6</v>
      </c>
      <c r="C21" s="60" t="s">
        <v>12</v>
      </c>
      <c r="D21" s="14">
        <v>52140</v>
      </c>
      <c r="E21" s="15">
        <v>7724</v>
      </c>
      <c r="F21" s="150">
        <v>685</v>
      </c>
      <c r="G21" s="17">
        <v>7039</v>
      </c>
      <c r="H21" s="14">
        <v>56019.695266272203</v>
      </c>
      <c r="I21" s="15">
        <v>7249.8482558165797</v>
      </c>
      <c r="J21" s="15">
        <v>1035.43485473802</v>
      </c>
      <c r="K21" s="16">
        <v>6214.4134010785601</v>
      </c>
      <c r="L21" s="91">
        <v>57545</v>
      </c>
      <c r="M21" s="92">
        <v>9363.2542372881308</v>
      </c>
      <c r="N21" s="92">
        <v>780.27118644067798</v>
      </c>
      <c r="O21" s="93">
        <v>8582.9830508474497</v>
      </c>
      <c r="P21" s="14">
        <v>58927.999999999898</v>
      </c>
      <c r="Q21" s="15">
        <v>7971.4246575342404</v>
      </c>
      <c r="R21" s="15">
        <v>403.616438356164</v>
      </c>
      <c r="S21" s="16">
        <v>7567.8082191780704</v>
      </c>
      <c r="T21" s="14">
        <v>60323.000017400002</v>
      </c>
      <c r="U21" s="15">
        <v>12538.267902</v>
      </c>
      <c r="V21" s="15">
        <v>2368.3394926000001</v>
      </c>
      <c r="W21" s="16">
        <v>10169.9284094</v>
      </c>
      <c r="X21" s="14">
        <v>61783.000000000196</v>
      </c>
      <c r="Y21" s="15">
        <v>10851.8149882904</v>
      </c>
      <c r="Z21" s="15">
        <v>1157.5269320843099</v>
      </c>
      <c r="AA21" s="16">
        <v>9694.2880562061091</v>
      </c>
      <c r="AB21" s="91">
        <v>63244</v>
      </c>
      <c r="AC21" s="92">
        <v>7980.7904761904801</v>
      </c>
      <c r="AD21" s="92">
        <v>903.48571428571404</v>
      </c>
      <c r="AE21" s="93">
        <v>7077.3047619047602</v>
      </c>
    </row>
    <row r="22" spans="2:31" x14ac:dyDescent="0.25">
      <c r="B22" s="63">
        <v>7</v>
      </c>
      <c r="C22" s="60" t="s">
        <v>13</v>
      </c>
      <c r="D22" s="14">
        <v>62320</v>
      </c>
      <c r="E22" s="15">
        <v>7397</v>
      </c>
      <c r="F22" s="150">
        <v>1055</v>
      </c>
      <c r="G22" s="17">
        <v>6342</v>
      </c>
      <c r="H22" s="14">
        <v>69655.298969072202</v>
      </c>
      <c r="I22" s="15">
        <v>6587.8613252332698</v>
      </c>
      <c r="J22" s="15">
        <v>660.48717865065896</v>
      </c>
      <c r="K22" s="16">
        <v>5927.3741465826097</v>
      </c>
      <c r="L22" s="91">
        <v>69901</v>
      </c>
      <c r="M22" s="92">
        <v>11994.264416315</v>
      </c>
      <c r="N22" s="92">
        <v>1966.2728551336099</v>
      </c>
      <c r="O22" s="93">
        <v>10027.991561181399</v>
      </c>
      <c r="P22" s="14">
        <v>72434.000000000204</v>
      </c>
      <c r="Q22" s="15">
        <v>8138.6516853932799</v>
      </c>
      <c r="R22" s="15">
        <v>1220.79775280899</v>
      </c>
      <c r="S22" s="16">
        <v>6917.8539325842903</v>
      </c>
      <c r="T22" s="14">
        <v>75015.000005399997</v>
      </c>
      <c r="U22" s="15">
        <v>16716.825843899998</v>
      </c>
      <c r="V22" s="15">
        <v>3090.5056181999998</v>
      </c>
      <c r="W22" s="16">
        <v>13626.320225699999</v>
      </c>
      <c r="X22" s="14">
        <v>77818.000000000306</v>
      </c>
      <c r="Y22" s="15">
        <v>18147.854477612</v>
      </c>
      <c r="Z22" s="15">
        <v>6533.2276119403195</v>
      </c>
      <c r="AA22" s="16">
        <v>11614.6268656717</v>
      </c>
      <c r="AB22" s="91">
        <v>80612</v>
      </c>
      <c r="AC22" s="92">
        <v>10586.9418386492</v>
      </c>
      <c r="AD22" s="92">
        <v>2117.38836772983</v>
      </c>
      <c r="AE22" s="93">
        <v>8469.5534709193198</v>
      </c>
    </row>
    <row r="23" spans="2:31" x14ac:dyDescent="0.25">
      <c r="B23" s="63">
        <v>8</v>
      </c>
      <c r="C23" s="60" t="s">
        <v>14</v>
      </c>
      <c r="D23" s="14">
        <v>53312</v>
      </c>
      <c r="E23" s="15">
        <v>10312</v>
      </c>
      <c r="F23" s="150">
        <v>1826</v>
      </c>
      <c r="G23" s="17">
        <v>8486</v>
      </c>
      <c r="H23" s="14">
        <v>55864</v>
      </c>
      <c r="I23" s="15">
        <v>12699.892894193899</v>
      </c>
      <c r="J23" s="15">
        <v>1882.07816386678</v>
      </c>
      <c r="K23" s="16">
        <v>10817.8147303271</v>
      </c>
      <c r="L23" s="91">
        <v>60017</v>
      </c>
      <c r="M23" s="92">
        <v>15378.732113144801</v>
      </c>
      <c r="N23" s="92">
        <v>2296.8236272878498</v>
      </c>
      <c r="O23" s="93">
        <v>13081.9084858569</v>
      </c>
      <c r="P23" s="14">
        <v>62439</v>
      </c>
      <c r="Q23" s="15">
        <v>11455.750413223101</v>
      </c>
      <c r="R23" s="15">
        <v>722.43471074380204</v>
      </c>
      <c r="S23" s="16">
        <v>10733.3157024793</v>
      </c>
      <c r="T23" s="14">
        <v>64902.000014400001</v>
      </c>
      <c r="U23" s="15">
        <v>16510.157898400001</v>
      </c>
      <c r="V23" s="15">
        <v>4839.1842115999998</v>
      </c>
      <c r="W23" s="16">
        <v>11670.9736868</v>
      </c>
      <c r="X23" s="14">
        <v>67538.999999999796</v>
      </c>
      <c r="Y23" s="15">
        <v>15483.831877729201</v>
      </c>
      <c r="Z23" s="15">
        <v>3686.6266375545702</v>
      </c>
      <c r="AA23" s="16">
        <v>11797.2052401746</v>
      </c>
      <c r="AB23" s="91">
        <v>70215</v>
      </c>
      <c r="AC23" s="92">
        <v>14685.490196078399</v>
      </c>
      <c r="AD23" s="92">
        <v>1070.81699346405</v>
      </c>
      <c r="AE23" s="93">
        <v>13614.6732026144</v>
      </c>
    </row>
    <row r="24" spans="2:31" x14ac:dyDescent="0.25">
      <c r="B24" s="63">
        <v>9</v>
      </c>
      <c r="C24" s="60" t="s">
        <v>15</v>
      </c>
      <c r="D24" s="14">
        <v>52891</v>
      </c>
      <c r="E24" s="15">
        <v>5636</v>
      </c>
      <c r="F24" s="150">
        <v>857</v>
      </c>
      <c r="G24" s="17">
        <v>4779</v>
      </c>
      <c r="H24" s="14">
        <v>57267.172701949901</v>
      </c>
      <c r="I24" s="15">
        <v>6951.3849502249996</v>
      </c>
      <c r="J24" s="15">
        <v>475.564006297687</v>
      </c>
      <c r="K24" s="16">
        <v>6475.8209439273096</v>
      </c>
      <c r="L24" s="91">
        <v>58660</v>
      </c>
      <c r="M24" s="92">
        <v>10158.438030560301</v>
      </c>
      <c r="N24" s="92">
        <v>1095.51782682513</v>
      </c>
      <c r="O24" s="93">
        <v>9062.9202037351406</v>
      </c>
      <c r="P24" s="14">
        <v>61001.000000000196</v>
      </c>
      <c r="Q24" s="15">
        <v>8552.5050675675902</v>
      </c>
      <c r="R24" s="15">
        <v>206.08445945945999</v>
      </c>
      <c r="S24" s="16">
        <v>8346.4206081081302</v>
      </c>
      <c r="T24" s="14">
        <v>63419.999985499999</v>
      </c>
      <c r="U24" s="15">
        <v>11828.8988737</v>
      </c>
      <c r="V24" s="15">
        <v>1852.7191006999999</v>
      </c>
      <c r="W24" s="16">
        <v>9976.1797729999998</v>
      </c>
      <c r="X24" s="14">
        <v>66018</v>
      </c>
      <c r="Y24" s="15">
        <v>10880.472160356299</v>
      </c>
      <c r="Z24" s="15">
        <v>1323.3006681514501</v>
      </c>
      <c r="AA24" s="16">
        <v>9557.1714922048905</v>
      </c>
      <c r="AB24" s="91">
        <v>68686</v>
      </c>
      <c r="AC24" s="92">
        <v>7648.7750556792898</v>
      </c>
      <c r="AD24" s="92">
        <v>305.95100222717201</v>
      </c>
      <c r="AE24" s="93">
        <v>7342.8240534521201</v>
      </c>
    </row>
    <row r="25" spans="2:31" x14ac:dyDescent="0.25">
      <c r="B25" s="63">
        <v>10</v>
      </c>
      <c r="C25" s="60" t="s">
        <v>16</v>
      </c>
      <c r="D25" s="14">
        <v>33950</v>
      </c>
      <c r="E25" s="15">
        <v>3580</v>
      </c>
      <c r="F25" s="150">
        <v>421</v>
      </c>
      <c r="G25" s="17">
        <v>3159</v>
      </c>
      <c r="H25" s="14">
        <v>33981</v>
      </c>
      <c r="I25" s="15">
        <v>3005.0117327620601</v>
      </c>
      <c r="J25" s="15">
        <v>0</v>
      </c>
      <c r="K25" s="16">
        <v>3005.0117327620601</v>
      </c>
      <c r="L25" s="91">
        <v>35924</v>
      </c>
      <c r="M25" s="92">
        <v>5160.3535911602203</v>
      </c>
      <c r="N25" s="92">
        <v>992.37569060773501</v>
      </c>
      <c r="O25" s="93">
        <v>4167.9779005524897</v>
      </c>
      <c r="P25" s="14">
        <v>36813.000000000196</v>
      </c>
      <c r="Q25" s="15">
        <v>3467.15235457065</v>
      </c>
      <c r="R25" s="15">
        <v>0</v>
      </c>
      <c r="S25" s="16">
        <v>3467.15235457065</v>
      </c>
      <c r="T25" s="14">
        <v>37718.000008000003</v>
      </c>
      <c r="U25" s="15">
        <v>7036.9403000000002</v>
      </c>
      <c r="V25" s="15">
        <v>703.69403</v>
      </c>
      <c r="W25" s="16">
        <v>6333.2462699999996</v>
      </c>
      <c r="X25" s="14">
        <v>38594.000000000102</v>
      </c>
      <c r="Y25" s="15">
        <v>4514.7698113207698</v>
      </c>
      <c r="Z25" s="15">
        <v>582.55094339622804</v>
      </c>
      <c r="AA25" s="16">
        <v>3932.2188679245401</v>
      </c>
      <c r="AB25" s="91">
        <v>39565</v>
      </c>
      <c r="AC25" s="92">
        <v>5415.7414448669197</v>
      </c>
      <c r="AD25" s="92">
        <v>300.87452471482902</v>
      </c>
      <c r="AE25" s="93">
        <v>5114.8669201520897</v>
      </c>
    </row>
    <row r="26" spans="2:31" x14ac:dyDescent="0.25">
      <c r="B26" s="63">
        <v>11</v>
      </c>
      <c r="C26" s="60" t="s">
        <v>17</v>
      </c>
      <c r="D26" s="14">
        <v>39135</v>
      </c>
      <c r="E26" s="15">
        <v>1541</v>
      </c>
      <c r="F26" s="150">
        <v>114</v>
      </c>
      <c r="G26" s="17">
        <v>1427</v>
      </c>
      <c r="H26" s="14">
        <v>48683.638596491197</v>
      </c>
      <c r="I26" s="15">
        <v>1460.9746002173599</v>
      </c>
      <c r="J26" s="15">
        <v>282.46126377891602</v>
      </c>
      <c r="K26" s="16">
        <v>1178.5133364384401</v>
      </c>
      <c r="L26" s="91">
        <v>40681</v>
      </c>
      <c r="M26" s="92">
        <v>4292.4796163069504</v>
      </c>
      <c r="N26" s="92">
        <v>195.11270983213399</v>
      </c>
      <c r="O26" s="93">
        <v>4097.3669064748201</v>
      </c>
      <c r="P26" s="14">
        <v>41468</v>
      </c>
      <c r="Q26" s="15">
        <v>1398.9204819277099</v>
      </c>
      <c r="R26" s="15">
        <v>299.768674698795</v>
      </c>
      <c r="S26" s="16">
        <v>1099.15180722892</v>
      </c>
      <c r="T26" s="14">
        <v>42276.000010000003</v>
      </c>
      <c r="U26" s="15">
        <v>10359.01987</v>
      </c>
      <c r="V26" s="15">
        <v>279.97350999999998</v>
      </c>
      <c r="W26" s="16">
        <v>10079.04636</v>
      </c>
      <c r="X26" s="14">
        <v>42803.999999999898</v>
      </c>
      <c r="Y26" s="15">
        <v>4452.7651006711303</v>
      </c>
      <c r="Z26" s="15">
        <v>1005.46308724832</v>
      </c>
      <c r="AA26" s="16">
        <v>3447.30201342281</v>
      </c>
      <c r="AB26" s="91">
        <v>43607</v>
      </c>
      <c r="AC26" s="92">
        <v>4138.9694915254204</v>
      </c>
      <c r="AD26" s="92">
        <v>591.28135593220304</v>
      </c>
      <c r="AE26" s="93">
        <v>3547.6881355932201</v>
      </c>
    </row>
    <row r="27" spans="2:31" x14ac:dyDescent="0.25">
      <c r="B27" s="63">
        <v>12</v>
      </c>
      <c r="C27" s="60" t="s">
        <v>18</v>
      </c>
      <c r="D27" s="14">
        <v>32895</v>
      </c>
      <c r="E27" s="15">
        <v>1821</v>
      </c>
      <c r="F27" s="150">
        <v>287</v>
      </c>
      <c r="G27" s="17">
        <v>1534</v>
      </c>
      <c r="H27" s="14">
        <v>37856</v>
      </c>
      <c r="I27" s="15">
        <v>1223.5982827487701</v>
      </c>
      <c r="J27" s="15">
        <v>93.359223300970896</v>
      </c>
      <c r="K27" s="16">
        <v>1130.2390594477999</v>
      </c>
      <c r="L27" s="91">
        <v>34398</v>
      </c>
      <c r="M27" s="92">
        <v>4175.4797687861301</v>
      </c>
      <c r="N27" s="92">
        <v>298.24855491329498</v>
      </c>
      <c r="O27" s="93">
        <v>3877.2312138728298</v>
      </c>
      <c r="P27" s="14">
        <v>35142.000000000102</v>
      </c>
      <c r="Q27" s="15">
        <v>1844.18658892129</v>
      </c>
      <c r="R27" s="15">
        <v>0</v>
      </c>
      <c r="S27" s="16">
        <v>1844.18658892129</v>
      </c>
      <c r="T27" s="14">
        <v>35907.000003599998</v>
      </c>
      <c r="U27" s="15">
        <v>4115.8221347999997</v>
      </c>
      <c r="V27" s="15">
        <v>141.92490119999999</v>
      </c>
      <c r="W27" s="16">
        <v>3973.8972336000002</v>
      </c>
      <c r="X27" s="14">
        <v>36567</v>
      </c>
      <c r="Y27" s="15">
        <v>4750.8307086614204</v>
      </c>
      <c r="Z27" s="15">
        <v>143.96456692913401</v>
      </c>
      <c r="AA27" s="16">
        <v>4606.8661417322901</v>
      </c>
      <c r="AB27" s="91">
        <v>37358</v>
      </c>
      <c r="AC27" s="92">
        <v>3340.9593495935001</v>
      </c>
      <c r="AD27" s="92">
        <v>0</v>
      </c>
      <c r="AE27" s="93">
        <v>3340.9593495935001</v>
      </c>
    </row>
    <row r="28" spans="2:31" x14ac:dyDescent="0.25">
      <c r="B28" s="63">
        <v>13</v>
      </c>
      <c r="C28" s="60" t="s">
        <v>19</v>
      </c>
      <c r="D28" s="14">
        <v>53436</v>
      </c>
      <c r="E28" s="15">
        <v>7922</v>
      </c>
      <c r="F28" s="150">
        <v>831</v>
      </c>
      <c r="G28" s="17">
        <v>7091</v>
      </c>
      <c r="H28" s="14">
        <v>56289.255924170597</v>
      </c>
      <c r="I28" s="15">
        <v>9411.4356110961708</v>
      </c>
      <c r="J28" s="15">
        <v>659.458794751033</v>
      </c>
      <c r="K28" s="16">
        <v>8751.9768163451408</v>
      </c>
      <c r="L28" s="91">
        <v>59869</v>
      </c>
      <c r="M28" s="92">
        <v>14845.168026101101</v>
      </c>
      <c r="N28" s="92">
        <v>2148.6427406199</v>
      </c>
      <c r="O28" s="93">
        <v>12696.525285481201</v>
      </c>
      <c r="P28" s="14">
        <v>62181</v>
      </c>
      <c r="Q28" s="15">
        <v>10431.0146579805</v>
      </c>
      <c r="R28" s="15">
        <v>911.44788273615598</v>
      </c>
      <c r="S28" s="16">
        <v>9519.5667752443005</v>
      </c>
      <c r="T28" s="14">
        <v>64553.000015600002</v>
      </c>
      <c r="U28" s="15">
        <v>17503.524949999999</v>
      </c>
      <c r="V28" s="15">
        <v>2240.4511935999999</v>
      </c>
      <c r="W28" s="16">
        <v>15263.073756399999</v>
      </c>
      <c r="X28" s="14">
        <v>67067.000000000102</v>
      </c>
      <c r="Y28" s="15">
        <v>16874.922580645201</v>
      </c>
      <c r="Z28" s="15">
        <v>1874.9913978494701</v>
      </c>
      <c r="AA28" s="16">
        <v>14999.931182795701</v>
      </c>
      <c r="AB28" s="91">
        <v>69623</v>
      </c>
      <c r="AC28" s="92">
        <v>12658.727272727299</v>
      </c>
      <c r="AD28" s="92">
        <v>1959.0887445887399</v>
      </c>
      <c r="AE28" s="93">
        <v>10699.638528138499</v>
      </c>
    </row>
    <row r="29" spans="2:31" x14ac:dyDescent="0.25">
      <c r="B29" s="63">
        <v>14</v>
      </c>
      <c r="C29" s="60" t="s">
        <v>20</v>
      </c>
      <c r="D29" s="14">
        <v>41920</v>
      </c>
      <c r="E29" s="15">
        <v>1224</v>
      </c>
      <c r="F29" s="150">
        <v>100</v>
      </c>
      <c r="G29" s="17">
        <v>1124</v>
      </c>
      <c r="H29" s="14">
        <v>52817</v>
      </c>
      <c r="I29" s="15">
        <v>2447.64091891005</v>
      </c>
      <c r="J29" s="15">
        <v>0</v>
      </c>
      <c r="K29" s="16">
        <v>2447.64091891005</v>
      </c>
      <c r="L29" s="91">
        <v>44166</v>
      </c>
      <c r="M29" s="92">
        <v>3623.3747228381399</v>
      </c>
      <c r="N29" s="92">
        <v>489.64523281596502</v>
      </c>
      <c r="O29" s="93">
        <v>3133.72949002217</v>
      </c>
      <c r="P29" s="14">
        <v>45323.000000000102</v>
      </c>
      <c r="Q29" s="15">
        <v>910.50669642857395</v>
      </c>
      <c r="R29" s="15">
        <v>0</v>
      </c>
      <c r="S29" s="16">
        <v>910.50669642857395</v>
      </c>
      <c r="T29" s="14">
        <v>46527.000011999997</v>
      </c>
      <c r="U29" s="15">
        <v>5694.3492551999998</v>
      </c>
      <c r="V29" s="15">
        <v>0</v>
      </c>
      <c r="W29" s="16">
        <v>5694.3492551999998</v>
      </c>
      <c r="X29" s="14">
        <v>47555</v>
      </c>
      <c r="Y29" s="15">
        <v>4440.3765060241003</v>
      </c>
      <c r="Z29" s="15">
        <v>1575.6174698795201</v>
      </c>
      <c r="AA29" s="16">
        <v>2864.75903614458</v>
      </c>
      <c r="AB29" s="91">
        <v>48727</v>
      </c>
      <c r="AC29" s="92">
        <v>2665.91489361702</v>
      </c>
      <c r="AD29" s="92">
        <v>0</v>
      </c>
      <c r="AE29" s="93">
        <v>2665.91489361702</v>
      </c>
    </row>
    <row r="30" spans="2:31" x14ac:dyDescent="0.25">
      <c r="B30" s="63">
        <v>15</v>
      </c>
      <c r="C30" s="60" t="s">
        <v>21</v>
      </c>
      <c r="D30" s="14">
        <v>22228</v>
      </c>
      <c r="E30" s="15">
        <v>2144</v>
      </c>
      <c r="F30" s="150">
        <v>325</v>
      </c>
      <c r="G30" s="17">
        <v>1819</v>
      </c>
      <c r="H30" s="14">
        <v>23487</v>
      </c>
      <c r="I30" s="15">
        <v>2893.4399585921301</v>
      </c>
      <c r="J30" s="15">
        <v>187.101449275362</v>
      </c>
      <c r="K30" s="16">
        <v>2706.3385093167699</v>
      </c>
      <c r="L30" s="91">
        <v>23064</v>
      </c>
      <c r="M30" s="92">
        <v>3959.48497854077</v>
      </c>
      <c r="N30" s="92">
        <v>395.948497854077</v>
      </c>
      <c r="O30" s="93">
        <v>3563.5364806866901</v>
      </c>
      <c r="P30" s="14">
        <v>23411</v>
      </c>
      <c r="Q30" s="15">
        <v>1431.24017467249</v>
      </c>
      <c r="R30" s="15">
        <v>0</v>
      </c>
      <c r="S30" s="16">
        <v>1431.24017467249</v>
      </c>
      <c r="T30" s="14">
        <v>23775.000006499999</v>
      </c>
      <c r="U30" s="15">
        <v>5552.2455104999999</v>
      </c>
      <c r="V30" s="15">
        <v>569.46107800000004</v>
      </c>
      <c r="W30" s="16">
        <v>4982.7844324999996</v>
      </c>
      <c r="X30" s="14">
        <v>24091.000000000098</v>
      </c>
      <c r="Y30" s="15">
        <v>2791.0304878048901</v>
      </c>
      <c r="Z30" s="15">
        <v>587.58536585366005</v>
      </c>
      <c r="AA30" s="16">
        <v>2203.4451219512298</v>
      </c>
      <c r="AB30" s="91">
        <v>24448</v>
      </c>
      <c r="AC30" s="92">
        <v>1869.5529411764701</v>
      </c>
      <c r="AD30" s="92">
        <v>431.435294117647</v>
      </c>
      <c r="AE30" s="93">
        <v>1438.11764705882</v>
      </c>
    </row>
    <row r="31" spans="2:31" x14ac:dyDescent="0.25">
      <c r="B31" s="63">
        <v>16</v>
      </c>
      <c r="C31" s="60" t="s">
        <v>22</v>
      </c>
      <c r="D31" s="14">
        <v>69140</v>
      </c>
      <c r="E31" s="15">
        <v>4840</v>
      </c>
      <c r="F31" s="150">
        <v>549</v>
      </c>
      <c r="G31" s="17">
        <v>4291</v>
      </c>
      <c r="H31" s="14">
        <v>80376</v>
      </c>
      <c r="I31" s="15">
        <v>8470.1162916743997</v>
      </c>
      <c r="J31" s="15">
        <v>758.17412961461002</v>
      </c>
      <c r="K31" s="16">
        <v>7711.9421620597896</v>
      </c>
      <c r="L31" s="91">
        <v>76506</v>
      </c>
      <c r="M31" s="92">
        <v>11618.671814671799</v>
      </c>
      <c r="N31" s="92">
        <v>787.706563706564</v>
      </c>
      <c r="O31" s="93">
        <v>10830.965250965301</v>
      </c>
      <c r="P31" s="14">
        <v>78809.999999999694</v>
      </c>
      <c r="Q31" s="15">
        <v>6085.7142857142599</v>
      </c>
      <c r="R31" s="15">
        <v>405.71428571428402</v>
      </c>
      <c r="S31" s="16">
        <v>5679.99999999998</v>
      </c>
      <c r="T31" s="14">
        <v>81186.000019200001</v>
      </c>
      <c r="U31" s="15">
        <v>11980.5729195</v>
      </c>
      <c r="V31" s="15">
        <v>1550.4270836999999</v>
      </c>
      <c r="W31" s="16">
        <v>10430.1458358</v>
      </c>
      <c r="X31" s="14">
        <v>83433.999999999898</v>
      </c>
      <c r="Y31" s="15">
        <v>10174.8780487805</v>
      </c>
      <c r="Z31" s="15">
        <v>1889.6202090592301</v>
      </c>
      <c r="AA31" s="16">
        <v>8285.2578397212492</v>
      </c>
      <c r="AB31" s="91">
        <v>85866</v>
      </c>
      <c r="AC31" s="92">
        <v>8616.8345070422492</v>
      </c>
      <c r="AD31" s="92">
        <v>604.69014084507</v>
      </c>
      <c r="AE31" s="93">
        <v>8012.1443661971798</v>
      </c>
    </row>
    <row r="32" spans="2:31" x14ac:dyDescent="0.25">
      <c r="B32" s="63">
        <v>50</v>
      </c>
      <c r="C32" s="60" t="s">
        <v>23</v>
      </c>
      <c r="D32" s="14">
        <v>1597</v>
      </c>
      <c r="E32" s="15">
        <v>1012</v>
      </c>
      <c r="F32" s="150">
        <v>84</v>
      </c>
      <c r="G32" s="17">
        <v>928</v>
      </c>
      <c r="H32" s="14">
        <v>1643</v>
      </c>
      <c r="I32" s="15">
        <v>811.16233766233802</v>
      </c>
      <c r="J32" s="15">
        <v>48.909090909090899</v>
      </c>
      <c r="K32" s="16">
        <v>762.25324675324703</v>
      </c>
      <c r="L32" s="91">
        <v>2226</v>
      </c>
      <c r="M32" s="92">
        <v>916.588235294117</v>
      </c>
      <c r="N32" s="92">
        <v>0</v>
      </c>
      <c r="O32" s="93">
        <v>916.588235294117</v>
      </c>
      <c r="P32" s="14">
        <v>2347</v>
      </c>
      <c r="Q32" s="15">
        <v>782.33333333333303</v>
      </c>
      <c r="R32" s="15">
        <v>0</v>
      </c>
      <c r="S32" s="16">
        <v>782.33333333333303</v>
      </c>
      <c r="T32" s="14">
        <v>2469.9999988999998</v>
      </c>
      <c r="U32" s="15">
        <v>214.7826086</v>
      </c>
      <c r="V32" s="15">
        <v>0</v>
      </c>
      <c r="W32" s="16">
        <v>214.7826086</v>
      </c>
      <c r="X32" s="14">
        <v>2600</v>
      </c>
      <c r="Y32" s="15">
        <v>709.09090909090799</v>
      </c>
      <c r="Z32" s="15">
        <v>118.181818181818</v>
      </c>
      <c r="AA32" s="16">
        <v>590.90909090908997</v>
      </c>
      <c r="AB32" s="91">
        <v>2735</v>
      </c>
      <c r="AC32" s="92">
        <v>575.78947368421098</v>
      </c>
      <c r="AD32" s="92">
        <v>95.964912280701796</v>
      </c>
      <c r="AE32" s="93">
        <v>479.82456140350899</v>
      </c>
    </row>
    <row r="33" spans="2:31" x14ac:dyDescent="0.25">
      <c r="B33" s="63">
        <v>60</v>
      </c>
      <c r="C33" s="60" t="s">
        <v>24</v>
      </c>
      <c r="D33" s="14">
        <v>34338</v>
      </c>
      <c r="E33" s="15">
        <v>8125</v>
      </c>
      <c r="F33" s="150">
        <v>915</v>
      </c>
      <c r="G33" s="17">
        <v>7210</v>
      </c>
      <c r="H33" s="14">
        <v>37271.240310077403</v>
      </c>
      <c r="I33" s="15">
        <v>8299.3358250276706</v>
      </c>
      <c r="J33" s="15">
        <v>994.36378737541304</v>
      </c>
      <c r="K33" s="16">
        <v>7304.97203765225</v>
      </c>
      <c r="L33" s="91">
        <v>43973</v>
      </c>
      <c r="M33" s="92">
        <v>11025.036117601199</v>
      </c>
      <c r="N33" s="92">
        <v>1438.8176596573201</v>
      </c>
      <c r="O33" s="93">
        <v>9586.2184579439199</v>
      </c>
      <c r="P33" s="14">
        <v>47139</v>
      </c>
      <c r="Q33" s="15">
        <v>11860.7806451613</v>
      </c>
      <c r="R33" s="15">
        <v>1317.8645161290301</v>
      </c>
      <c r="S33" s="16">
        <v>10542.916129032201</v>
      </c>
      <c r="T33" s="14">
        <v>50515.000001799999</v>
      </c>
      <c r="U33" s="15">
        <v>7256.2983427999998</v>
      </c>
      <c r="V33" s="15">
        <v>1116.3535912</v>
      </c>
      <c r="W33" s="16">
        <v>6139.9447516</v>
      </c>
      <c r="X33" s="14">
        <v>54367.999999999898</v>
      </c>
      <c r="Y33" s="15">
        <v>12937.839572192501</v>
      </c>
      <c r="Z33" s="15">
        <v>2180.5347593582901</v>
      </c>
      <c r="AA33" s="16">
        <v>10757.3048128342</v>
      </c>
      <c r="AB33" s="91">
        <v>58396</v>
      </c>
      <c r="AC33" s="92">
        <v>9030.3092783505199</v>
      </c>
      <c r="AD33" s="92">
        <v>1655.5567010309301</v>
      </c>
      <c r="AE33" s="93">
        <v>7374.7525773195903</v>
      </c>
    </row>
    <row r="34" spans="2:31" x14ac:dyDescent="0.25">
      <c r="B34" s="63">
        <v>70</v>
      </c>
      <c r="C34" s="60" t="s">
        <v>25</v>
      </c>
      <c r="D34" s="14">
        <v>12174</v>
      </c>
      <c r="E34" s="15">
        <v>4644</v>
      </c>
      <c r="F34" s="150">
        <v>216</v>
      </c>
      <c r="G34" s="17">
        <v>4428</v>
      </c>
      <c r="H34" s="14">
        <v>14606</v>
      </c>
      <c r="I34" s="15">
        <v>3293.8536723163902</v>
      </c>
      <c r="J34" s="15">
        <v>603.15254237288195</v>
      </c>
      <c r="K34" s="16">
        <v>2690.7011299435098</v>
      </c>
      <c r="L34" s="91">
        <v>14815</v>
      </c>
      <c r="M34" s="92">
        <v>5208.65466875327</v>
      </c>
      <c r="N34" s="92">
        <v>684.33854981742297</v>
      </c>
      <c r="O34" s="93">
        <v>4524.3161189358398</v>
      </c>
      <c r="P34" s="14">
        <v>15495.0000000001</v>
      </c>
      <c r="Q34" s="15">
        <v>3342.0588235294299</v>
      </c>
      <c r="R34" s="15">
        <v>708.92156862745401</v>
      </c>
      <c r="S34" s="16">
        <v>2633.1372549019702</v>
      </c>
      <c r="T34" s="14">
        <v>16187.999995599999</v>
      </c>
      <c r="U34" s="15">
        <v>3070.1379302</v>
      </c>
      <c r="V34" s="15">
        <v>697.75862050000001</v>
      </c>
      <c r="W34" s="16">
        <v>2372.3793096999998</v>
      </c>
      <c r="X34" s="14">
        <v>16948</v>
      </c>
      <c r="Y34" s="15">
        <v>2317.6752136752202</v>
      </c>
      <c r="Z34" s="15">
        <v>579.41880341880403</v>
      </c>
      <c r="AA34" s="16">
        <v>1738.2564102564099</v>
      </c>
      <c r="AB34" s="91">
        <v>17709</v>
      </c>
      <c r="AC34" s="92">
        <v>3458.7890625</v>
      </c>
      <c r="AD34" s="92">
        <v>415.0546875</v>
      </c>
      <c r="AE34" s="93">
        <v>3043.734375</v>
      </c>
    </row>
    <row r="35" spans="2:31" x14ac:dyDescent="0.25">
      <c r="B35" s="63">
        <v>80</v>
      </c>
      <c r="C35" s="60" t="s">
        <v>26</v>
      </c>
      <c r="D35" s="14">
        <v>28675</v>
      </c>
      <c r="E35" s="15">
        <v>4232</v>
      </c>
      <c r="F35" s="150">
        <v>301</v>
      </c>
      <c r="G35" s="17">
        <v>3931</v>
      </c>
      <c r="H35" s="14">
        <v>34147.000000000102</v>
      </c>
      <c r="I35" s="15">
        <v>3929.5765374975999</v>
      </c>
      <c r="J35" s="15">
        <v>285.02091767881302</v>
      </c>
      <c r="K35" s="16">
        <v>3644.5556198187801</v>
      </c>
      <c r="L35" s="91">
        <v>35555.999999999898</v>
      </c>
      <c r="M35" s="92">
        <v>5364.24776705966</v>
      </c>
      <c r="N35" s="92">
        <v>207.02893890675199</v>
      </c>
      <c r="O35" s="93">
        <v>5157.2188281528997</v>
      </c>
      <c r="P35" s="14">
        <v>37654.999999999898</v>
      </c>
      <c r="Q35" s="15">
        <v>7450.4545454545296</v>
      </c>
      <c r="R35" s="15">
        <v>604.09090909090799</v>
      </c>
      <c r="S35" s="16">
        <v>6846.3636363636197</v>
      </c>
      <c r="T35" s="14">
        <v>39870.999997400002</v>
      </c>
      <c r="U35" s="15">
        <v>7109.8636359000002</v>
      </c>
      <c r="V35" s="15">
        <v>975.86363630000005</v>
      </c>
      <c r="W35" s="16">
        <v>6133.9999995999997</v>
      </c>
      <c r="X35" s="14">
        <v>42308</v>
      </c>
      <c r="Y35" s="15">
        <v>7075.3993174061397</v>
      </c>
      <c r="Z35" s="15">
        <v>1155.1672354948801</v>
      </c>
      <c r="AA35" s="16">
        <v>5920.2320819112601</v>
      </c>
      <c r="AB35" s="91">
        <v>44840</v>
      </c>
      <c r="AC35" s="92">
        <v>4633.4666666666699</v>
      </c>
      <c r="AD35" s="92">
        <v>448.4</v>
      </c>
      <c r="AE35" s="93">
        <v>4185.0666666666702</v>
      </c>
    </row>
    <row r="36" spans="2:31" x14ac:dyDescent="0.25">
      <c r="B36" s="64">
        <v>90</v>
      </c>
      <c r="C36" s="61" t="s">
        <v>27</v>
      </c>
      <c r="D36" s="56">
        <v>7218</v>
      </c>
      <c r="E36" s="57">
        <v>4625</v>
      </c>
      <c r="F36" s="151">
        <v>1144</v>
      </c>
      <c r="G36" s="152">
        <v>3481</v>
      </c>
      <c r="H36" s="56">
        <v>9237</v>
      </c>
      <c r="I36" s="57">
        <v>3572.32307692308</v>
      </c>
      <c r="J36" s="57">
        <v>891.897435897435</v>
      </c>
      <c r="K36" s="58">
        <v>2680.4256410256398</v>
      </c>
      <c r="L36" s="94">
        <v>9376</v>
      </c>
      <c r="M36" s="95">
        <v>3479.7525773195898</v>
      </c>
      <c r="N36" s="95">
        <v>289.97938144329902</v>
      </c>
      <c r="O36" s="96">
        <v>3189.7731958762902</v>
      </c>
      <c r="P36" s="56">
        <v>10063</v>
      </c>
      <c r="Q36" s="57">
        <v>3622.68</v>
      </c>
      <c r="R36" s="57">
        <v>1106.93</v>
      </c>
      <c r="S36" s="58">
        <v>2515.75</v>
      </c>
      <c r="T36" s="56">
        <v>10804.000002299999</v>
      </c>
      <c r="U36" s="57">
        <v>3008.7088613999999</v>
      </c>
      <c r="V36" s="57">
        <v>957.31645590000005</v>
      </c>
      <c r="W36" s="58">
        <v>2051.3924055000002</v>
      </c>
      <c r="X36" s="56">
        <v>11643</v>
      </c>
      <c r="Y36" s="57">
        <v>2183.0625</v>
      </c>
      <c r="Z36" s="57">
        <v>436.61250000000001</v>
      </c>
      <c r="AA36" s="58">
        <v>1746.45</v>
      </c>
      <c r="AB36" s="94">
        <v>12525</v>
      </c>
      <c r="AC36" s="95">
        <v>2586.6847826087001</v>
      </c>
      <c r="AD36" s="95">
        <v>952.98913043478296</v>
      </c>
      <c r="AE36" s="96">
        <v>1633.69565217391</v>
      </c>
    </row>
    <row r="39" spans="2:31" x14ac:dyDescent="0.25">
      <c r="B39" s="1" t="s">
        <v>100</v>
      </c>
    </row>
    <row r="40" spans="2:31" x14ac:dyDescent="0.25">
      <c r="B40" s="1" t="s">
        <v>30</v>
      </c>
    </row>
    <row r="41" spans="2:31" ht="39.75" customHeight="1" x14ac:dyDescent="0.25">
      <c r="B41" s="141" t="s">
        <v>31</v>
      </c>
      <c r="C41" s="141"/>
      <c r="D41" s="141"/>
      <c r="E41" s="141"/>
      <c r="F41" s="141"/>
      <c r="G41" s="141"/>
      <c r="H41" s="141"/>
      <c r="I41" s="141"/>
      <c r="J41" s="141"/>
      <c r="K41" s="141"/>
      <c r="L41" s="141"/>
      <c r="M41" s="141"/>
    </row>
    <row r="42" spans="2:31" x14ac:dyDescent="0.25">
      <c r="B42" s="12" t="s">
        <v>67</v>
      </c>
    </row>
    <row r="43" spans="2:31" ht="13.5" customHeight="1" x14ac:dyDescent="0.25">
      <c r="B43" s="142" t="s">
        <v>66</v>
      </c>
      <c r="C43" s="142"/>
      <c r="D43" s="142"/>
      <c r="E43" s="142"/>
      <c r="F43" s="142"/>
      <c r="G43" s="142"/>
      <c r="H43" s="142"/>
      <c r="I43" s="142"/>
      <c r="J43" s="142"/>
      <c r="K43" s="142"/>
      <c r="L43" s="142"/>
      <c r="M43" s="142"/>
    </row>
    <row r="44" spans="2:31" ht="41.25" customHeight="1" x14ac:dyDescent="0.25">
      <c r="B44" s="142"/>
      <c r="C44" s="142"/>
      <c r="D44" s="142"/>
      <c r="E44" s="142"/>
      <c r="F44" s="142"/>
      <c r="G44" s="142"/>
      <c r="H44" s="142"/>
      <c r="I44" s="142"/>
      <c r="J44" s="142"/>
      <c r="K44" s="142"/>
      <c r="L44" s="142"/>
      <c r="M44" s="142"/>
    </row>
    <row r="45" spans="2:31" x14ac:dyDescent="0.25">
      <c r="B45" s="142"/>
      <c r="C45" s="142"/>
      <c r="D45" s="142"/>
      <c r="E45" s="142"/>
      <c r="F45" s="142"/>
      <c r="G45" s="142"/>
      <c r="H45" s="142"/>
      <c r="I45" s="142"/>
      <c r="J45" s="142"/>
      <c r="K45" s="142"/>
      <c r="L45" s="142"/>
      <c r="M45" s="142"/>
    </row>
    <row r="46" spans="2:31" x14ac:dyDescent="0.25">
      <c r="B46" s="1"/>
    </row>
    <row r="47" spans="2:31" x14ac:dyDescent="0.25">
      <c r="B47" s="1"/>
    </row>
    <row r="48" spans="2:31" x14ac:dyDescent="0.25">
      <c r="B48" s="1"/>
    </row>
  </sheetData>
  <mergeCells count="14">
    <mergeCell ref="B13:B14"/>
    <mergeCell ref="C13:C14"/>
    <mergeCell ref="D13:G13"/>
    <mergeCell ref="B12:AA12"/>
    <mergeCell ref="B9:G9"/>
    <mergeCell ref="B10:G10"/>
    <mergeCell ref="B41:M41"/>
    <mergeCell ref="B43:M45"/>
    <mergeCell ref="AB13:AE13"/>
    <mergeCell ref="X13:AA13"/>
    <mergeCell ref="H13:K13"/>
    <mergeCell ref="L13:O13"/>
    <mergeCell ref="P13:S13"/>
    <mergeCell ref="T13:W13"/>
  </mergeCells>
  <hyperlinks>
    <hyperlink ref="AF14" location="'Tabla de contenido'!A1" display="Regresar" xr:uid="{67563E52-0D85-4D33-A7DA-C47FDDDDCD7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7CF9-89C0-4EC2-B138-C74B85013790}">
  <dimension ref="B1:AH48"/>
  <sheetViews>
    <sheetView showGridLines="0" zoomScale="80" zoomScaleNormal="80" workbookViewId="0">
      <selection activeCell="D15" sqref="D15:AE36"/>
    </sheetView>
  </sheetViews>
  <sheetFormatPr baseColWidth="10" defaultColWidth="11.42578125" defaultRowHeight="15" x14ac:dyDescent="0.25"/>
  <cols>
    <col min="1" max="1" width="4.7109375" customWidth="1"/>
    <col min="2" max="2" width="7.7109375" customWidth="1"/>
    <col min="3" max="3" width="47.140625" customWidth="1"/>
    <col min="4" max="4" width="9.5703125" bestFit="1" customWidth="1"/>
    <col min="5" max="5" width="12.140625" bestFit="1" customWidth="1"/>
    <col min="6" max="6" width="10.7109375" bestFit="1" customWidth="1"/>
    <col min="7" max="7" width="12.140625" bestFit="1" customWidth="1"/>
    <col min="8" max="8" width="9.5703125" bestFit="1" customWidth="1"/>
    <col min="9" max="9" width="12.140625" bestFit="1" customWidth="1"/>
    <col min="10" max="10" width="11.5703125" bestFit="1" customWidth="1"/>
    <col min="11" max="11" width="12.140625" bestFit="1" customWidth="1"/>
    <col min="12" max="12" width="9.5703125" bestFit="1" customWidth="1"/>
    <col min="13" max="13" width="12.140625" bestFit="1" customWidth="1"/>
    <col min="14" max="14" width="11.5703125" bestFit="1" customWidth="1"/>
    <col min="15" max="15" width="12.140625" bestFit="1" customWidth="1"/>
    <col min="16" max="16" width="9.5703125" bestFit="1" customWidth="1"/>
    <col min="17" max="17" width="12.140625" bestFit="1" customWidth="1"/>
    <col min="18" max="18" width="11.5703125" bestFit="1" customWidth="1"/>
    <col min="19" max="19" width="12.140625" bestFit="1" customWidth="1"/>
    <col min="20" max="20" width="9.5703125" bestFit="1" customWidth="1"/>
    <col min="21" max="21" width="12.140625" bestFit="1" customWidth="1"/>
    <col min="22" max="22" width="11.5703125" customWidth="1"/>
    <col min="23" max="23" width="12.140625" bestFit="1" customWidth="1"/>
    <col min="24" max="27" width="12.140625" customWidth="1"/>
    <col min="28" max="31" width="12.140625" style="81" customWidth="1"/>
  </cols>
  <sheetData>
    <row r="1" spans="2:34" x14ac:dyDescent="0.25">
      <c r="B1" s="2"/>
    </row>
    <row r="2" spans="2:34" x14ac:dyDescent="0.25">
      <c r="B2" s="2"/>
    </row>
    <row r="3" spans="2:34" x14ac:dyDescent="0.25">
      <c r="B3" s="2"/>
    </row>
    <row r="4" spans="2:34" x14ac:dyDescent="0.25">
      <c r="B4" s="2"/>
    </row>
    <row r="5" spans="2:34" x14ac:dyDescent="0.25">
      <c r="B5" s="2"/>
    </row>
    <row r="6" spans="2:34" x14ac:dyDescent="0.25">
      <c r="B6" s="2"/>
    </row>
    <row r="9" spans="2:34" x14ac:dyDescent="0.25">
      <c r="B9" s="125" t="s">
        <v>0</v>
      </c>
      <c r="C9" s="125"/>
      <c r="D9" s="125"/>
      <c r="E9" s="125"/>
      <c r="F9" s="125"/>
      <c r="G9" s="125"/>
    </row>
    <row r="10" spans="2:34" x14ac:dyDescent="0.25">
      <c r="B10" s="125" t="s">
        <v>1</v>
      </c>
      <c r="C10" s="125"/>
      <c r="D10" s="125"/>
      <c r="E10" s="125"/>
      <c r="F10" s="125"/>
      <c r="G10" s="125"/>
    </row>
    <row r="11" spans="2:34" ht="15.75" thickBot="1" x14ac:dyDescent="0.3">
      <c r="B11" s="8"/>
      <c r="C11" s="8"/>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2:34" ht="35.25" customHeight="1" thickTop="1" thickBot="1" x14ac:dyDescent="0.3">
      <c r="B12" s="147" t="s">
        <v>65</v>
      </c>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19"/>
      <c r="AC12" s="119"/>
      <c r="AD12" s="119"/>
      <c r="AE12" s="119"/>
    </row>
    <row r="13" spans="2:34" s="13" customFormat="1" ht="23.25" customHeight="1" thickTop="1" thickBot="1" x14ac:dyDescent="0.3">
      <c r="B13" s="143" t="s">
        <v>5</v>
      </c>
      <c r="C13" s="143" t="s">
        <v>6</v>
      </c>
      <c r="D13" s="138">
        <v>2018</v>
      </c>
      <c r="E13" s="139"/>
      <c r="F13" s="139"/>
      <c r="G13" s="140"/>
      <c r="H13" s="138">
        <v>2019</v>
      </c>
      <c r="I13" s="139"/>
      <c r="J13" s="139"/>
      <c r="K13" s="140"/>
      <c r="L13" s="138">
        <v>2021</v>
      </c>
      <c r="M13" s="139"/>
      <c r="N13" s="139"/>
      <c r="O13" s="140"/>
      <c r="P13" s="138">
        <v>2022</v>
      </c>
      <c r="Q13" s="139"/>
      <c r="R13" s="139"/>
      <c r="S13" s="140"/>
      <c r="T13" s="138">
        <v>2023</v>
      </c>
      <c r="U13" s="139"/>
      <c r="V13" s="139"/>
      <c r="W13" s="140"/>
      <c r="X13" s="138">
        <v>2024</v>
      </c>
      <c r="Y13" s="139"/>
      <c r="Z13" s="139"/>
      <c r="AA13" s="140"/>
      <c r="AB13" s="138">
        <v>2025</v>
      </c>
      <c r="AC13" s="139"/>
      <c r="AD13" s="139"/>
      <c r="AE13" s="140"/>
      <c r="AG13"/>
      <c r="AH13"/>
    </row>
    <row r="14" spans="2:34" s="13" customFormat="1" ht="64.5" customHeight="1" thickTop="1" thickBot="1" x14ac:dyDescent="0.3">
      <c r="B14" s="145"/>
      <c r="C14" s="145"/>
      <c r="D14" s="149" t="s">
        <v>34</v>
      </c>
      <c r="E14" s="149" t="s">
        <v>36</v>
      </c>
      <c r="F14" s="149" t="s">
        <v>37</v>
      </c>
      <c r="G14" s="149" t="s">
        <v>38</v>
      </c>
      <c r="H14" s="149" t="s">
        <v>34</v>
      </c>
      <c r="I14" s="149" t="s">
        <v>36</v>
      </c>
      <c r="J14" s="149" t="s">
        <v>37</v>
      </c>
      <c r="K14" s="149" t="s">
        <v>38</v>
      </c>
      <c r="L14" s="149" t="s">
        <v>34</v>
      </c>
      <c r="M14" s="149" t="s">
        <v>36</v>
      </c>
      <c r="N14" s="149" t="s">
        <v>37</v>
      </c>
      <c r="O14" s="149" t="s">
        <v>38</v>
      </c>
      <c r="P14" s="149" t="s">
        <v>34</v>
      </c>
      <c r="Q14" s="149" t="s">
        <v>36</v>
      </c>
      <c r="R14" s="149" t="s">
        <v>37</v>
      </c>
      <c r="S14" s="149" t="s">
        <v>38</v>
      </c>
      <c r="T14" s="149" t="s">
        <v>34</v>
      </c>
      <c r="U14" s="149" t="s">
        <v>36</v>
      </c>
      <c r="V14" s="149" t="s">
        <v>37</v>
      </c>
      <c r="W14" s="149" t="s">
        <v>38</v>
      </c>
      <c r="X14" s="149" t="s">
        <v>34</v>
      </c>
      <c r="Y14" s="149" t="s">
        <v>36</v>
      </c>
      <c r="Z14" s="149" t="s">
        <v>37</v>
      </c>
      <c r="AA14" s="149" t="s">
        <v>38</v>
      </c>
      <c r="AB14" s="149" t="s">
        <v>34</v>
      </c>
      <c r="AC14" s="149" t="s">
        <v>36</v>
      </c>
      <c r="AD14" s="149" t="s">
        <v>37</v>
      </c>
      <c r="AE14" s="149" t="s">
        <v>38</v>
      </c>
      <c r="AF14" s="11" t="s">
        <v>4</v>
      </c>
      <c r="AG14"/>
    </row>
    <row r="15" spans="2:34" ht="15.75" thickTop="1" x14ac:dyDescent="0.25">
      <c r="C15" t="s">
        <v>29</v>
      </c>
      <c r="D15" s="53">
        <v>815362</v>
      </c>
      <c r="E15" s="66">
        <v>15.004133133503892</v>
      </c>
      <c r="F15" s="66">
        <v>2.0247448372624675</v>
      </c>
      <c r="G15" s="67">
        <v>12.979388296241423</v>
      </c>
      <c r="H15" s="53">
        <v>897627.10760134878</v>
      </c>
      <c r="I15" s="66">
        <v>14.399354201690166</v>
      </c>
      <c r="J15" s="66">
        <v>1.8155257351877163</v>
      </c>
      <c r="K15" s="67">
        <v>12.583828466502439</v>
      </c>
      <c r="L15" s="88">
        <v>908775</v>
      </c>
      <c r="M15" s="97">
        <v>19.733277599754594</v>
      </c>
      <c r="N15" s="97">
        <v>2.3995799412775445</v>
      </c>
      <c r="O15" s="98">
        <v>17.333697658477032</v>
      </c>
      <c r="P15" s="53">
        <v>939966</v>
      </c>
      <c r="Q15" s="66">
        <v>15.253043195530314</v>
      </c>
      <c r="R15" s="66">
        <v>1.7938962821455233</v>
      </c>
      <c r="S15" s="67">
        <v>13.459146913384773</v>
      </c>
      <c r="T15" s="53">
        <v>972037.00007900002</v>
      </c>
      <c r="U15" s="66">
        <v>20.567502554290805</v>
      </c>
      <c r="V15" s="66">
        <v>3.9403524319842878</v>
      </c>
      <c r="W15" s="67">
        <v>16.62715012230651</v>
      </c>
      <c r="X15" s="53">
        <v>1005376.0000000002</v>
      </c>
      <c r="Y15" s="66">
        <v>19.144575061609693</v>
      </c>
      <c r="Z15" s="66">
        <v>3.8001314573219243</v>
      </c>
      <c r="AA15" s="66">
        <v>15.344443604287781</v>
      </c>
      <c r="AB15" s="88">
        <f>'Déficit hab-Cuali-Cuanti'!AB15</f>
        <v>1040073</v>
      </c>
      <c r="AC15" s="97">
        <f>('Déficit hab-Cuali-Cuanti'!AC15/'Déficit hab-Cuali-Cuanti'!AB15)*100</f>
        <v>15.860976729115389</v>
      </c>
      <c r="AD15" s="97">
        <f>('Déficit hab-Cuali-Cuanti'!AD15/'Déficit hab-Cuali-Cuanti'!AB15)*100</f>
        <v>2.3480130593038386</v>
      </c>
      <c r="AE15" s="98">
        <f>('Déficit hab-Cuali-Cuanti'!AE15/'Déficit hab-Cuali-Cuanti'!AB15)*100</f>
        <v>13.512963669811558</v>
      </c>
    </row>
    <row r="16" spans="2:34" x14ac:dyDescent="0.25">
      <c r="B16">
        <v>1</v>
      </c>
      <c r="C16" t="s">
        <v>7</v>
      </c>
      <c r="D16" s="14">
        <v>43447</v>
      </c>
      <c r="E16" s="18">
        <v>28.66711165327871</v>
      </c>
      <c r="F16" s="18">
        <v>4.3662393260754477</v>
      </c>
      <c r="G16" s="19">
        <v>24.300872327203258</v>
      </c>
      <c r="H16" s="14">
        <v>44862.416091954001</v>
      </c>
      <c r="I16" s="18">
        <v>29.560217084664142</v>
      </c>
      <c r="J16" s="18">
        <v>6.2894978368345678</v>
      </c>
      <c r="K16" s="19">
        <v>23.270719247829501</v>
      </c>
      <c r="L16" s="91">
        <v>49136</v>
      </c>
      <c r="M16" s="99">
        <v>37.274549098196438</v>
      </c>
      <c r="N16" s="99">
        <v>6.8136272545090169</v>
      </c>
      <c r="O16" s="100">
        <v>30.460921843687316</v>
      </c>
      <c r="P16" s="14">
        <v>50831.999999999898</v>
      </c>
      <c r="Q16" s="18">
        <v>30.278884462151463</v>
      </c>
      <c r="R16" s="18">
        <v>5.1792828685258998</v>
      </c>
      <c r="S16" s="19">
        <v>25.099601593625522</v>
      </c>
      <c r="T16" s="14">
        <v>52565.999985399998</v>
      </c>
      <c r="U16" s="18">
        <v>24.064171122994654</v>
      </c>
      <c r="V16" s="18">
        <v>4.2780748663101607</v>
      </c>
      <c r="W16" s="19">
        <v>19.786096256684491</v>
      </c>
      <c r="X16" s="14">
        <v>54453</v>
      </c>
      <c r="Y16" s="18">
        <v>29.946524064171122</v>
      </c>
      <c r="Z16" s="18">
        <v>5.8823529411764639</v>
      </c>
      <c r="AA16" s="18">
        <v>24.06417112299469</v>
      </c>
      <c r="AB16" s="91">
        <f>'Déficit hab-Cuali-Cuanti'!AB16</f>
        <v>56322</v>
      </c>
      <c r="AC16" s="99">
        <f>('Déficit hab-Cuali-Cuanti'!AC16/'Déficit hab-Cuali-Cuanti'!AB16)*100</f>
        <v>26.145552560646816</v>
      </c>
      <c r="AD16" s="99">
        <f>('Déficit hab-Cuali-Cuanti'!AD16/'Déficit hab-Cuali-Cuanti'!AB16)*100</f>
        <v>4.5822102425876032</v>
      </c>
      <c r="AE16" s="100">
        <f>('Déficit hab-Cuali-Cuanti'!AE16/'Déficit hab-Cuali-Cuanti'!AB16)*100</f>
        <v>21.563342318059377</v>
      </c>
    </row>
    <row r="17" spans="2:31" x14ac:dyDescent="0.25">
      <c r="B17">
        <v>2</v>
      </c>
      <c r="C17" t="s">
        <v>8</v>
      </c>
      <c r="D17" s="14">
        <v>34233</v>
      </c>
      <c r="E17" s="18">
        <v>24.526042123097596</v>
      </c>
      <c r="F17" s="18">
        <v>3.569655011246458</v>
      </c>
      <c r="G17" s="19">
        <v>20.956387111851139</v>
      </c>
      <c r="H17" s="14">
        <v>36114</v>
      </c>
      <c r="I17" s="18">
        <v>23.710452925292213</v>
      </c>
      <c r="J17" s="18">
        <v>2.342470789936169</v>
      </c>
      <c r="K17" s="19">
        <v>21.367982135356041</v>
      </c>
      <c r="L17" s="91">
        <v>38813.000000000102</v>
      </c>
      <c r="M17" s="99">
        <v>26.963350785340406</v>
      </c>
      <c r="N17" s="99">
        <v>4.1884816753926666</v>
      </c>
      <c r="O17" s="100">
        <v>22.774869109947613</v>
      </c>
      <c r="P17" s="14">
        <v>40070.000000000102</v>
      </c>
      <c r="Q17" s="18">
        <v>23.884514435695543</v>
      </c>
      <c r="R17" s="18">
        <v>2.6246719160105001</v>
      </c>
      <c r="S17" s="19">
        <v>21.259842519685048</v>
      </c>
      <c r="T17" s="14">
        <v>41359.000003200003</v>
      </c>
      <c r="U17" s="18">
        <v>26.041666666666664</v>
      </c>
      <c r="V17" s="18">
        <v>9.375</v>
      </c>
      <c r="W17" s="19">
        <v>16.666666666666664</v>
      </c>
      <c r="X17" s="14">
        <v>42758.000000000102</v>
      </c>
      <c r="Y17" s="18">
        <v>21.874999999999968</v>
      </c>
      <c r="Z17" s="18">
        <v>2.4305555555555629</v>
      </c>
      <c r="AA17" s="18">
        <v>19.444444444444432</v>
      </c>
      <c r="AB17" s="91">
        <f>'Déficit hab-Cuali-Cuanti'!AB17</f>
        <v>44160</v>
      </c>
      <c r="AC17" s="99">
        <f>('Déficit hab-Cuali-Cuanti'!AC17/'Déficit hab-Cuali-Cuanti'!AB17)*100</f>
        <v>31.578947368420966</v>
      </c>
      <c r="AD17" s="99">
        <f>('Déficit hab-Cuali-Cuanti'!AD17/'Déficit hab-Cuali-Cuanti'!AB17)*100</f>
        <v>4.56140350877192</v>
      </c>
      <c r="AE17" s="100">
        <f>('Déficit hab-Cuali-Cuanti'!AE17/'Déficit hab-Cuali-Cuanti'!AB17)*100</f>
        <v>27.017543859649006</v>
      </c>
    </row>
    <row r="18" spans="2:31" x14ac:dyDescent="0.25">
      <c r="B18">
        <v>3</v>
      </c>
      <c r="C18" t="s">
        <v>9</v>
      </c>
      <c r="D18" s="14">
        <v>53395</v>
      </c>
      <c r="E18" s="18">
        <v>24.270062739956924</v>
      </c>
      <c r="F18" s="18">
        <v>4.4030339919468116</v>
      </c>
      <c r="G18" s="19">
        <v>19.867028748010114</v>
      </c>
      <c r="H18" s="14">
        <v>57359.5008524722</v>
      </c>
      <c r="I18" s="18">
        <v>21.620806490804377</v>
      </c>
      <c r="J18" s="18">
        <v>3.5919056772914728</v>
      </c>
      <c r="K18" s="19">
        <v>18.028900813512902</v>
      </c>
      <c r="L18" s="91">
        <v>60081</v>
      </c>
      <c r="M18" s="99">
        <v>23.801652892562043</v>
      </c>
      <c r="N18" s="99">
        <v>2.9752066115702469</v>
      </c>
      <c r="O18" s="100">
        <v>20.826446280991661</v>
      </c>
      <c r="P18" s="14">
        <v>62171.999999999702</v>
      </c>
      <c r="Q18" s="18">
        <v>22.368421052631515</v>
      </c>
      <c r="R18" s="18">
        <v>5.098684210526323</v>
      </c>
      <c r="S18" s="19">
        <v>17.26973684210521</v>
      </c>
      <c r="T18" s="14">
        <v>64274.999978200001</v>
      </c>
      <c r="U18" s="18">
        <v>25.982532751091703</v>
      </c>
      <c r="V18" s="18">
        <v>11.353711790393012</v>
      </c>
      <c r="W18" s="19">
        <v>14.628820960698691</v>
      </c>
      <c r="X18" s="14">
        <v>66524.999999999796</v>
      </c>
      <c r="Y18" s="18">
        <v>27.133479212253825</v>
      </c>
      <c r="Z18" s="18">
        <v>7.4398249452954159</v>
      </c>
      <c r="AA18" s="18">
        <v>19.693654266958497</v>
      </c>
      <c r="AB18" s="91">
        <f>'Déficit hab-Cuali-Cuanti'!AB18</f>
        <v>68778</v>
      </c>
      <c r="AC18" s="99">
        <f>('Déficit hab-Cuali-Cuanti'!AC18/'Déficit hab-Cuali-Cuanti'!AB18)*100</f>
        <v>26.813186813186775</v>
      </c>
      <c r="AD18" s="99">
        <f>('Déficit hab-Cuali-Cuanti'!AD18/'Déficit hab-Cuali-Cuanti'!AB18)*100</f>
        <v>6.3736263736263776</v>
      </c>
      <c r="AE18" s="100">
        <f>('Déficit hab-Cuali-Cuanti'!AE18/'Déficit hab-Cuali-Cuanti'!AB18)*100</f>
        <v>20.43956043956047</v>
      </c>
    </row>
    <row r="19" spans="2:31" x14ac:dyDescent="0.25">
      <c r="B19">
        <v>4</v>
      </c>
      <c r="C19" t="s">
        <v>10</v>
      </c>
      <c r="D19" s="14">
        <v>47984</v>
      </c>
      <c r="E19" s="18">
        <v>15.780260086695566</v>
      </c>
      <c r="F19" s="18">
        <v>1.7901800600200066</v>
      </c>
      <c r="G19" s="19">
        <v>13.990080026675558</v>
      </c>
      <c r="H19" s="14">
        <v>48668</v>
      </c>
      <c r="I19" s="18">
        <v>15.862282413353434</v>
      </c>
      <c r="J19" s="18">
        <v>2.3315693728947764</v>
      </c>
      <c r="K19" s="19">
        <v>13.530713040458659</v>
      </c>
      <c r="L19" s="91">
        <v>51588</v>
      </c>
      <c r="M19" s="99">
        <v>20.113851992409863</v>
      </c>
      <c r="N19" s="99">
        <v>1.8975332068311197</v>
      </c>
      <c r="O19" s="100">
        <v>18.216318785578739</v>
      </c>
      <c r="P19" s="14">
        <v>52802</v>
      </c>
      <c r="Q19" s="18">
        <v>20.982986767485894</v>
      </c>
      <c r="R19" s="18">
        <v>3.5916824196597288</v>
      </c>
      <c r="S19" s="19">
        <v>17.391304347826086</v>
      </c>
      <c r="T19" s="14">
        <v>53998.000014600002</v>
      </c>
      <c r="U19" s="18">
        <v>21.447028423772611</v>
      </c>
      <c r="V19" s="18">
        <v>4.9095607235142111</v>
      </c>
      <c r="W19" s="19">
        <v>16.537467700258397</v>
      </c>
      <c r="X19" s="14">
        <v>55206</v>
      </c>
      <c r="Y19" s="18">
        <v>22.65625</v>
      </c>
      <c r="Z19" s="18">
        <v>3.6458333333333335</v>
      </c>
      <c r="AA19" s="18">
        <v>19.010416666666664</v>
      </c>
      <c r="AB19" s="91">
        <f>'Déficit hab-Cuali-Cuanti'!AB19</f>
        <v>56430</v>
      </c>
      <c r="AC19" s="99">
        <f>('Déficit hab-Cuali-Cuanti'!AC19/'Déficit hab-Cuali-Cuanti'!AB19)*100</f>
        <v>22.486772486772459</v>
      </c>
      <c r="AD19" s="99">
        <f>('Déficit hab-Cuali-Cuanti'!AD19/'Déficit hab-Cuali-Cuanti'!AB19)*100</f>
        <v>5.0264550264550243</v>
      </c>
      <c r="AE19" s="100">
        <f>('Déficit hab-Cuali-Cuanti'!AE19/'Déficit hab-Cuali-Cuanti'!AB19)*100</f>
        <v>17.460317460317455</v>
      </c>
    </row>
    <row r="20" spans="2:31" x14ac:dyDescent="0.25">
      <c r="B20">
        <v>5</v>
      </c>
      <c r="C20" t="s">
        <v>11</v>
      </c>
      <c r="D20" s="14">
        <v>38934</v>
      </c>
      <c r="E20" s="18">
        <v>10.728412184722865</v>
      </c>
      <c r="F20" s="18">
        <v>1.2071711100837315</v>
      </c>
      <c r="G20" s="19">
        <v>9.5212410746391338</v>
      </c>
      <c r="H20" s="14">
        <v>41422.888888888898</v>
      </c>
      <c r="I20" s="18">
        <v>12.069142575825738</v>
      </c>
      <c r="J20" s="18">
        <v>1.3919366339788615</v>
      </c>
      <c r="K20" s="19">
        <v>10.677205941846864</v>
      </c>
      <c r="L20" s="91">
        <v>42480</v>
      </c>
      <c r="M20" s="99">
        <v>12.5</v>
      </c>
      <c r="N20" s="99">
        <v>0</v>
      </c>
      <c r="O20" s="100">
        <v>12.5</v>
      </c>
      <c r="P20" s="14">
        <v>43441</v>
      </c>
      <c r="Q20" s="18">
        <v>10.772833723653392</v>
      </c>
      <c r="R20" s="18">
        <v>0.46838407494145162</v>
      </c>
      <c r="S20" s="19">
        <v>10.304449648711932</v>
      </c>
      <c r="T20" s="14">
        <v>44389.000004000001</v>
      </c>
      <c r="U20" s="18">
        <v>17.405063291139239</v>
      </c>
      <c r="V20" s="18">
        <v>1.89873417721519</v>
      </c>
      <c r="W20" s="19">
        <v>15.50632911392405</v>
      </c>
      <c r="X20" s="14">
        <v>45297.000000000102</v>
      </c>
      <c r="Y20" s="18">
        <v>16.932907348242825</v>
      </c>
      <c r="Z20" s="18">
        <v>4.7923322683706102</v>
      </c>
      <c r="AA20" s="18">
        <v>12.140575079872216</v>
      </c>
      <c r="AB20" s="91">
        <f>'Déficit hab-Cuali-Cuanti'!AB20</f>
        <v>46227</v>
      </c>
      <c r="AC20" s="99">
        <f>('Déficit hab-Cuali-Cuanti'!AC20/'Déficit hab-Cuali-Cuanti'!AB20)*100</f>
        <v>11.400651465798042</v>
      </c>
      <c r="AD20" s="99">
        <f>('Déficit hab-Cuali-Cuanti'!AD20/'Déficit hab-Cuali-Cuanti'!AB20)*100</f>
        <v>1.6286644951140072</v>
      </c>
      <c r="AE20" s="100">
        <f>('Déficit hab-Cuali-Cuanti'!AE20/'Déficit hab-Cuali-Cuanti'!AB20)*100</f>
        <v>9.7719869706840381</v>
      </c>
    </row>
    <row r="21" spans="2:31" x14ac:dyDescent="0.25">
      <c r="B21">
        <v>6</v>
      </c>
      <c r="C21" t="s">
        <v>12</v>
      </c>
      <c r="D21" s="14">
        <v>52140</v>
      </c>
      <c r="E21" s="18">
        <v>14.813962408899117</v>
      </c>
      <c r="F21" s="18">
        <v>1.3137706175680859</v>
      </c>
      <c r="G21" s="19">
        <v>13.500191791331032</v>
      </c>
      <c r="H21" s="14">
        <v>56019.695266272203</v>
      </c>
      <c r="I21" s="18">
        <v>12.941606021519181</v>
      </c>
      <c r="J21" s="18">
        <v>1.848340748403579</v>
      </c>
      <c r="K21" s="19">
        <v>11.093265273115605</v>
      </c>
      <c r="L21" s="91">
        <v>57545</v>
      </c>
      <c r="M21" s="99">
        <v>16.271186440677958</v>
      </c>
      <c r="N21" s="99">
        <v>1.3559322033898304</v>
      </c>
      <c r="O21" s="100">
        <v>14.915254237288122</v>
      </c>
      <c r="P21" s="14">
        <v>58927.999999999898</v>
      </c>
      <c r="Q21" s="18">
        <v>13.527397260273984</v>
      </c>
      <c r="R21" s="18">
        <v>0.68493150684931559</v>
      </c>
      <c r="S21" s="19">
        <v>12.842465753424658</v>
      </c>
      <c r="T21" s="14">
        <v>60323.000017400002</v>
      </c>
      <c r="U21" s="18">
        <v>20.785219399538104</v>
      </c>
      <c r="V21" s="18">
        <v>3.9260969976905313</v>
      </c>
      <c r="W21" s="19">
        <v>16.859122401847575</v>
      </c>
      <c r="X21" s="14">
        <v>61783.000000000196</v>
      </c>
      <c r="Y21" s="18">
        <v>17.564402810304397</v>
      </c>
      <c r="Z21" s="18">
        <v>1.8735362997658034</v>
      </c>
      <c r="AA21" s="18">
        <v>15.690866510538623</v>
      </c>
      <c r="AB21" s="91">
        <f>'Déficit hab-Cuali-Cuanti'!AB21</f>
        <v>63244</v>
      </c>
      <c r="AC21" s="99">
        <f>('Déficit hab-Cuali-Cuanti'!AC21/'Déficit hab-Cuali-Cuanti'!AB21)*100</f>
        <v>12.619047619047624</v>
      </c>
      <c r="AD21" s="99">
        <f>('Déficit hab-Cuali-Cuanti'!AD21/'Déficit hab-Cuali-Cuanti'!AB21)*100</f>
        <v>1.4285714285714282</v>
      </c>
      <c r="AE21" s="100">
        <f>('Déficit hab-Cuali-Cuanti'!AE21/'Déficit hab-Cuali-Cuanti'!AB21)*100</f>
        <v>11.190476190476188</v>
      </c>
    </row>
    <row r="22" spans="2:31" x14ac:dyDescent="0.25">
      <c r="B22">
        <v>7</v>
      </c>
      <c r="C22" t="s">
        <v>13</v>
      </c>
      <c r="D22" s="14">
        <v>62320</v>
      </c>
      <c r="E22" s="18">
        <v>11.869383825417202</v>
      </c>
      <c r="F22" s="18">
        <v>1.6928754813863929</v>
      </c>
      <c r="G22" s="19">
        <v>10.176508344030809</v>
      </c>
      <c r="H22" s="14">
        <v>69655.298969072202</v>
      </c>
      <c r="I22" s="18">
        <v>9.4578035307240018</v>
      </c>
      <c r="J22" s="18">
        <v>0.94822244456078397</v>
      </c>
      <c r="K22" s="19">
        <v>8.509581086163216</v>
      </c>
      <c r="L22" s="91">
        <v>69901</v>
      </c>
      <c r="M22" s="99">
        <v>17.158931082981645</v>
      </c>
      <c r="N22" s="99">
        <v>2.8129395218002746</v>
      </c>
      <c r="O22" s="100">
        <v>14.345991561181384</v>
      </c>
      <c r="P22" s="14">
        <v>72434.000000000204</v>
      </c>
      <c r="Q22" s="18">
        <v>11.235955056179774</v>
      </c>
      <c r="R22" s="18">
        <v>1.6853932584269631</v>
      </c>
      <c r="S22" s="19">
        <v>9.5505617977528097</v>
      </c>
      <c r="T22" s="14">
        <v>75015.000005399997</v>
      </c>
      <c r="U22" s="18">
        <v>22.284644194756552</v>
      </c>
      <c r="V22" s="18">
        <v>4.119850187265917</v>
      </c>
      <c r="W22" s="19">
        <v>18.164794007490638</v>
      </c>
      <c r="X22" s="14">
        <v>77818.000000000306</v>
      </c>
      <c r="Y22" s="18">
        <v>23.320895522388042</v>
      </c>
      <c r="Z22" s="18">
        <v>8.3955223880596961</v>
      </c>
      <c r="AA22" s="18">
        <v>14.925373134328373</v>
      </c>
      <c r="AB22" s="91">
        <f>'Déficit hab-Cuali-Cuanti'!AB22</f>
        <v>80612</v>
      </c>
      <c r="AC22" s="99">
        <f>('Déficit hab-Cuali-Cuanti'!AC22/'Déficit hab-Cuali-Cuanti'!AB22)*100</f>
        <v>13.133208255159529</v>
      </c>
      <c r="AD22" s="99">
        <f>('Déficit hab-Cuali-Cuanti'!AD22/'Déficit hab-Cuali-Cuanti'!AB22)*100</f>
        <v>2.6266416510318935</v>
      </c>
      <c r="AE22" s="100">
        <f>('Déficit hab-Cuali-Cuanti'!AE22/'Déficit hab-Cuali-Cuanti'!AB22)*100</f>
        <v>10.506566604127574</v>
      </c>
    </row>
    <row r="23" spans="2:31" x14ac:dyDescent="0.25">
      <c r="B23">
        <v>8</v>
      </c>
      <c r="C23" t="s">
        <v>14</v>
      </c>
      <c r="D23" s="14">
        <v>53312</v>
      </c>
      <c r="E23" s="18">
        <v>19.342737094837936</v>
      </c>
      <c r="F23" s="18">
        <v>3.4251200480192074</v>
      </c>
      <c r="G23" s="19">
        <v>15.917617046818727</v>
      </c>
      <c r="H23" s="14">
        <v>55864</v>
      </c>
      <c r="I23" s="18">
        <v>22.733590316113954</v>
      </c>
      <c r="J23" s="18">
        <v>3.3690358081533365</v>
      </c>
      <c r="K23" s="19">
        <v>19.364554507960584</v>
      </c>
      <c r="L23" s="91">
        <v>60017</v>
      </c>
      <c r="M23" s="99">
        <v>25.623960066555814</v>
      </c>
      <c r="N23" s="99">
        <v>3.8269550748752019</v>
      </c>
      <c r="O23" s="100">
        <v>21.797004991680524</v>
      </c>
      <c r="P23" s="14">
        <v>62439</v>
      </c>
      <c r="Q23" s="18">
        <v>18.347107438016465</v>
      </c>
      <c r="R23" s="18">
        <v>1.1570247933884303</v>
      </c>
      <c r="S23" s="19">
        <v>17.190082644628038</v>
      </c>
      <c r="T23" s="14">
        <v>64902.000014400001</v>
      </c>
      <c r="U23" s="18">
        <v>25.438596491228072</v>
      </c>
      <c r="V23" s="18">
        <v>7.4561403508771926</v>
      </c>
      <c r="W23" s="19">
        <v>17.982456140350877</v>
      </c>
      <c r="X23" s="14">
        <v>67538.999999999796</v>
      </c>
      <c r="Y23" s="18">
        <v>22.925764192139724</v>
      </c>
      <c r="Z23" s="18">
        <v>5.4585152838427886</v>
      </c>
      <c r="AA23" s="18">
        <v>17.467248908296888</v>
      </c>
      <c r="AB23" s="91">
        <f>'Déficit hab-Cuali-Cuanti'!AB23</f>
        <v>70215</v>
      </c>
      <c r="AC23" s="99">
        <f>('Déficit hab-Cuali-Cuanti'!AC23/'Déficit hab-Cuali-Cuanti'!AB23)*100</f>
        <v>20.915032679738516</v>
      </c>
      <c r="AD23" s="99">
        <f>('Déficit hab-Cuali-Cuanti'!AD23/'Déficit hab-Cuali-Cuanti'!AB23)*100</f>
        <v>1.5250544662309335</v>
      </c>
      <c r="AE23" s="100">
        <f>('Déficit hab-Cuali-Cuanti'!AE23/'Déficit hab-Cuali-Cuanti'!AB23)*100</f>
        <v>19.389978213507657</v>
      </c>
    </row>
    <row r="24" spans="2:31" x14ac:dyDescent="0.25">
      <c r="B24">
        <v>9</v>
      </c>
      <c r="C24" t="s">
        <v>15</v>
      </c>
      <c r="D24" s="14">
        <v>52891</v>
      </c>
      <c r="E24" s="18">
        <v>10.655877181373013</v>
      </c>
      <c r="F24" s="18">
        <v>1.6203134748823049</v>
      </c>
      <c r="G24" s="19">
        <v>9.0355637064907075</v>
      </c>
      <c r="H24" s="14">
        <v>57267.172701949901</v>
      </c>
      <c r="I24" s="18">
        <v>12.1385160507292</v>
      </c>
      <c r="J24" s="18">
        <v>0.83043039119948447</v>
      </c>
      <c r="K24" s="19">
        <v>11.308085659529709</v>
      </c>
      <c r="L24" s="91">
        <v>58660</v>
      </c>
      <c r="M24" s="99">
        <v>17.317487266553531</v>
      </c>
      <c r="N24" s="99">
        <v>1.8675721561969485</v>
      </c>
      <c r="O24" s="100">
        <v>15.44991511035653</v>
      </c>
      <c r="P24" s="14">
        <v>61001.000000000196</v>
      </c>
      <c r="Q24" s="18">
        <v>14.020270270270263</v>
      </c>
      <c r="R24" s="18">
        <v>0.33783783783783766</v>
      </c>
      <c r="S24" s="19">
        <v>13.682432432432426</v>
      </c>
      <c r="T24" s="14">
        <v>63419.999985499999</v>
      </c>
      <c r="U24" s="18">
        <v>18.651685393258425</v>
      </c>
      <c r="V24" s="18">
        <v>2.9213483146067412</v>
      </c>
      <c r="W24" s="19">
        <v>15.730337078651685</v>
      </c>
      <c r="X24" s="14">
        <v>66018</v>
      </c>
      <c r="Y24" s="18">
        <v>16.481069042316186</v>
      </c>
      <c r="Z24" s="18">
        <v>2.0044543429844133</v>
      </c>
      <c r="AA24" s="18">
        <v>14.476614699331837</v>
      </c>
      <c r="AB24" s="91">
        <f>'Déficit hab-Cuali-Cuanti'!AB24</f>
        <v>68686</v>
      </c>
      <c r="AC24" s="99">
        <f>('Déficit hab-Cuali-Cuanti'!AC24/'Déficit hab-Cuali-Cuanti'!AB24)*100</f>
        <v>11.135857461024502</v>
      </c>
      <c r="AD24" s="99">
        <f>('Déficit hab-Cuali-Cuanti'!AD24/'Déficit hab-Cuali-Cuanti'!AB24)*100</f>
        <v>0.4454342984409807</v>
      </c>
      <c r="AE24" s="100">
        <f>('Déficit hab-Cuali-Cuanti'!AE24/'Déficit hab-Cuali-Cuanti'!AB24)*100</f>
        <v>10.690423162583524</v>
      </c>
    </row>
    <row r="25" spans="2:31" x14ac:dyDescent="0.25">
      <c r="B25">
        <v>10</v>
      </c>
      <c r="C25" t="s">
        <v>16</v>
      </c>
      <c r="D25" s="14">
        <v>33950</v>
      </c>
      <c r="E25" s="18">
        <v>10.544918998527246</v>
      </c>
      <c r="F25" s="18">
        <v>1.240058910162003</v>
      </c>
      <c r="G25" s="19">
        <v>9.3048600883652419</v>
      </c>
      <c r="H25" s="14">
        <v>33981</v>
      </c>
      <c r="I25" s="18">
        <v>8.8432115969572997</v>
      </c>
      <c r="J25" s="18">
        <v>0</v>
      </c>
      <c r="K25" s="19">
        <v>8.8432115969572997</v>
      </c>
      <c r="L25" s="91">
        <v>35924</v>
      </c>
      <c r="M25" s="99">
        <v>14.364640883977897</v>
      </c>
      <c r="N25" s="99">
        <v>2.7624309392265198</v>
      </c>
      <c r="O25" s="100">
        <v>11.60220994475139</v>
      </c>
      <c r="P25" s="14">
        <v>36813.000000000196</v>
      </c>
      <c r="Q25" s="18">
        <v>9.418282548476439</v>
      </c>
      <c r="R25" s="18">
        <v>0</v>
      </c>
      <c r="S25" s="19">
        <v>9.418282548476439</v>
      </c>
      <c r="T25" s="14">
        <v>37718.000008000003</v>
      </c>
      <c r="U25" s="18">
        <v>18.656716417910445</v>
      </c>
      <c r="V25" s="18">
        <v>1.8656716417910446</v>
      </c>
      <c r="W25" s="19">
        <v>16.791044776119403</v>
      </c>
      <c r="X25" s="14">
        <v>38594.000000000102</v>
      </c>
      <c r="Y25" s="18">
        <v>11.698113207547179</v>
      </c>
      <c r="Z25" s="18">
        <v>1.5094339622641511</v>
      </c>
      <c r="AA25" s="18">
        <v>10.188679245283023</v>
      </c>
      <c r="AB25" s="91">
        <f>'Déficit hab-Cuali-Cuanti'!AB25</f>
        <v>39565</v>
      </c>
      <c r="AC25" s="99">
        <f>('Déficit hab-Cuali-Cuanti'!AC25/'Déficit hab-Cuali-Cuanti'!AB25)*100</f>
        <v>13.688212927756652</v>
      </c>
      <c r="AD25" s="99">
        <f>('Déficit hab-Cuali-Cuanti'!AD25/'Déficit hab-Cuali-Cuanti'!AB25)*100</f>
        <v>0.76045627376425895</v>
      </c>
      <c r="AE25" s="100">
        <f>('Déficit hab-Cuali-Cuanti'!AE25/'Déficit hab-Cuali-Cuanti'!AB25)*100</f>
        <v>12.927756653992391</v>
      </c>
    </row>
    <row r="26" spans="2:31" x14ac:dyDescent="0.25">
      <c r="B26">
        <v>11</v>
      </c>
      <c r="C26" t="s">
        <v>17</v>
      </c>
      <c r="D26" s="14">
        <v>39135</v>
      </c>
      <c r="E26" s="18">
        <v>3.9376517184106299</v>
      </c>
      <c r="F26" s="18">
        <v>0.29129934840935223</v>
      </c>
      <c r="G26" s="19">
        <v>3.6463523700012774</v>
      </c>
      <c r="H26" s="14">
        <v>48683.638596491197</v>
      </c>
      <c r="I26" s="18">
        <v>3.0009560549212062</v>
      </c>
      <c r="J26" s="18">
        <v>0.58019751999242308</v>
      </c>
      <c r="K26" s="19">
        <v>2.4207585349287752</v>
      </c>
      <c r="L26" s="91">
        <v>40681</v>
      </c>
      <c r="M26" s="99">
        <v>10.551558752997591</v>
      </c>
      <c r="N26" s="99">
        <v>0.47961630695443574</v>
      </c>
      <c r="O26" s="100">
        <v>10.071942446043165</v>
      </c>
      <c r="P26" s="14">
        <v>41468</v>
      </c>
      <c r="Q26" s="18">
        <v>3.3734939759036124</v>
      </c>
      <c r="R26" s="18">
        <v>0.72289156626505979</v>
      </c>
      <c r="S26" s="19">
        <v>2.6506024096385645</v>
      </c>
      <c r="T26" s="14">
        <v>42276.000010000003</v>
      </c>
      <c r="U26" s="18">
        <v>24.503311258278142</v>
      </c>
      <c r="V26" s="18">
        <v>0.66225165562913901</v>
      </c>
      <c r="W26" s="19">
        <v>23.841059602649008</v>
      </c>
      <c r="X26" s="14">
        <v>42803.999999999898</v>
      </c>
      <c r="Y26" s="18">
        <v>10.40268456375839</v>
      </c>
      <c r="Z26" s="18">
        <v>2.3489932885906044</v>
      </c>
      <c r="AA26" s="18">
        <v>8.0536912751677825</v>
      </c>
      <c r="AB26" s="91">
        <f>'Déficit hab-Cuali-Cuanti'!AB26</f>
        <v>43607</v>
      </c>
      <c r="AC26" s="99">
        <f>('Déficit hab-Cuali-Cuanti'!AC26/'Déficit hab-Cuali-Cuanti'!AB26)*100</f>
        <v>9.491525423728806</v>
      </c>
      <c r="AD26" s="99">
        <f>('Déficit hab-Cuali-Cuanti'!AD26/'Déficit hab-Cuali-Cuanti'!AB26)*100</f>
        <v>1.3559322033898298</v>
      </c>
      <c r="AE26" s="100">
        <f>('Déficit hab-Cuali-Cuanti'!AE26/'Déficit hab-Cuali-Cuanti'!AB26)*100</f>
        <v>8.1355932203389827</v>
      </c>
    </row>
    <row r="27" spans="2:31" x14ac:dyDescent="0.25">
      <c r="B27">
        <v>12</v>
      </c>
      <c r="C27" t="s">
        <v>18</v>
      </c>
      <c r="D27" s="14">
        <v>32895</v>
      </c>
      <c r="E27" s="18">
        <v>5.5357957136342906</v>
      </c>
      <c r="F27" s="18">
        <v>0.87247302021583817</v>
      </c>
      <c r="G27" s="19">
        <v>4.6633226934184524</v>
      </c>
      <c r="H27" s="14">
        <v>37856</v>
      </c>
      <c r="I27" s="18">
        <v>3.2322439844377908</v>
      </c>
      <c r="J27" s="18">
        <v>0.24661671412978364</v>
      </c>
      <c r="K27" s="19">
        <v>2.9856272703080089</v>
      </c>
      <c r="L27" s="91">
        <v>34398</v>
      </c>
      <c r="M27" s="99">
        <v>12.13872832369943</v>
      </c>
      <c r="N27" s="99">
        <v>0.86705202312138785</v>
      </c>
      <c r="O27" s="100">
        <v>11.271676300578028</v>
      </c>
      <c r="P27" s="14">
        <v>35142.000000000102</v>
      </c>
      <c r="Q27" s="18">
        <v>5.247813411078722</v>
      </c>
      <c r="R27" s="18">
        <v>0</v>
      </c>
      <c r="S27" s="19">
        <v>5.247813411078722</v>
      </c>
      <c r="T27" s="14">
        <v>35907.000003599998</v>
      </c>
      <c r="U27" s="18">
        <v>11.462450592885375</v>
      </c>
      <c r="V27" s="18">
        <v>0.39525691699604742</v>
      </c>
      <c r="W27" s="19">
        <v>11.06719367588933</v>
      </c>
      <c r="X27" s="14">
        <v>36567</v>
      </c>
      <c r="Y27" s="18">
        <v>12.992125984251976</v>
      </c>
      <c r="Z27" s="18">
        <v>0.39370078740157521</v>
      </c>
      <c r="AA27" s="18">
        <v>12.598425196850412</v>
      </c>
      <c r="AB27" s="91">
        <f>'Déficit hab-Cuali-Cuanti'!AB27</f>
        <v>37358</v>
      </c>
      <c r="AC27" s="99">
        <f>('Déficit hab-Cuali-Cuanti'!AC27/'Déficit hab-Cuali-Cuanti'!AB27)*100</f>
        <v>8.9430894308943198</v>
      </c>
      <c r="AD27" s="99">
        <f>('Déficit hab-Cuali-Cuanti'!AD27/'Déficit hab-Cuali-Cuanti'!AB27)*100</f>
        <v>0</v>
      </c>
      <c r="AE27" s="100">
        <f>('Déficit hab-Cuali-Cuanti'!AE27/'Déficit hab-Cuali-Cuanti'!AB27)*100</f>
        <v>8.9430894308943198</v>
      </c>
    </row>
    <row r="28" spans="2:31" x14ac:dyDescent="0.25">
      <c r="B28">
        <v>13</v>
      </c>
      <c r="C28" t="s">
        <v>19</v>
      </c>
      <c r="D28" s="14">
        <v>53436</v>
      </c>
      <c r="E28" s="18">
        <v>14.825211467924246</v>
      </c>
      <c r="F28" s="18">
        <v>1.5551313721086908</v>
      </c>
      <c r="G28" s="19">
        <v>13.270080095815556</v>
      </c>
      <c r="H28" s="14">
        <v>56289.255924170597</v>
      </c>
      <c r="I28" s="18">
        <v>16.719772639692863</v>
      </c>
      <c r="J28" s="18">
        <v>1.1715535832262822</v>
      </c>
      <c r="K28" s="19">
        <v>15.548219056466589</v>
      </c>
      <c r="L28" s="91">
        <v>59869</v>
      </c>
      <c r="M28" s="99">
        <v>24.796084828711187</v>
      </c>
      <c r="N28" s="99">
        <v>3.5889070146818884</v>
      </c>
      <c r="O28" s="100">
        <v>21.207177814029301</v>
      </c>
      <c r="P28" s="14">
        <v>62181</v>
      </c>
      <c r="Q28" s="18">
        <v>16.775244299674338</v>
      </c>
      <c r="R28" s="18">
        <v>1.4657980456026054</v>
      </c>
      <c r="S28" s="19">
        <v>15.309446254071663</v>
      </c>
      <c r="T28" s="14">
        <v>64553.000015600002</v>
      </c>
      <c r="U28" s="18">
        <v>27.11496746203904</v>
      </c>
      <c r="V28" s="18">
        <v>3.4707158351409975</v>
      </c>
      <c r="W28" s="19">
        <v>23.644251626898047</v>
      </c>
      <c r="X28" s="14">
        <v>67067.000000000102</v>
      </c>
      <c r="Y28" s="18">
        <v>25.161290322580665</v>
      </c>
      <c r="Z28" s="18">
        <v>2.7956989247311901</v>
      </c>
      <c r="AA28" s="18">
        <v>22.365591397849432</v>
      </c>
      <c r="AB28" s="91">
        <f>'Déficit hab-Cuali-Cuanti'!AB28</f>
        <v>69623</v>
      </c>
      <c r="AC28" s="99">
        <f>('Déficit hab-Cuali-Cuanti'!AC28/'Déficit hab-Cuali-Cuanti'!AB28)*100</f>
        <v>18.181818181818223</v>
      </c>
      <c r="AD28" s="99">
        <f>('Déficit hab-Cuali-Cuanti'!AD28/'Déficit hab-Cuali-Cuanti'!AB28)*100</f>
        <v>2.8138528138528072</v>
      </c>
      <c r="AE28" s="100">
        <f>('Déficit hab-Cuali-Cuanti'!AE28/'Déficit hab-Cuali-Cuanti'!AB28)*100</f>
        <v>15.367965367965326</v>
      </c>
    </row>
    <row r="29" spans="2:31" x14ac:dyDescent="0.25">
      <c r="B29">
        <v>14</v>
      </c>
      <c r="C29" t="s">
        <v>20</v>
      </c>
      <c r="D29" s="14">
        <v>41920</v>
      </c>
      <c r="E29" s="18">
        <v>2.9198473282442747</v>
      </c>
      <c r="F29" s="18">
        <v>0.2385496183206107</v>
      </c>
      <c r="G29" s="19">
        <v>2.6812977099236641</v>
      </c>
      <c r="H29" s="14">
        <v>52817</v>
      </c>
      <c r="I29" s="18">
        <v>4.634191489312248</v>
      </c>
      <c r="J29" s="18">
        <v>0</v>
      </c>
      <c r="K29" s="19">
        <v>4.634191489312248</v>
      </c>
      <c r="L29" s="91">
        <v>44166</v>
      </c>
      <c r="M29" s="99">
        <v>8.2039911308204037</v>
      </c>
      <c r="N29" s="99">
        <v>1.1086474501108659</v>
      </c>
      <c r="O29" s="100">
        <v>7.0953436807095276</v>
      </c>
      <c r="P29" s="14">
        <v>45323.000000000102</v>
      </c>
      <c r="Q29" s="18">
        <v>2.0089285714285725</v>
      </c>
      <c r="R29" s="18">
        <v>0</v>
      </c>
      <c r="S29" s="19">
        <v>2.0089285714285725</v>
      </c>
      <c r="T29" s="14">
        <v>46527.000011999997</v>
      </c>
      <c r="U29" s="18">
        <v>12.238805970149254</v>
      </c>
      <c r="V29" s="18">
        <v>0</v>
      </c>
      <c r="W29" s="19">
        <v>12.238805970149254</v>
      </c>
      <c r="X29" s="14">
        <v>47555</v>
      </c>
      <c r="Y29" s="18">
        <v>9.3373493975903692</v>
      </c>
      <c r="Z29" s="18">
        <v>3.3132530120481971</v>
      </c>
      <c r="AA29" s="18">
        <v>6.0240963855421725</v>
      </c>
      <c r="AB29" s="91">
        <f>'Déficit hab-Cuali-Cuanti'!AB29</f>
        <v>48727</v>
      </c>
      <c r="AC29" s="99">
        <f>('Déficit hab-Cuali-Cuanti'!AC29/'Déficit hab-Cuali-Cuanti'!AB29)*100</f>
        <v>5.4711246200607873</v>
      </c>
      <c r="AD29" s="99">
        <f>('Déficit hab-Cuali-Cuanti'!AD29/'Déficit hab-Cuali-Cuanti'!AB29)*100</f>
        <v>0</v>
      </c>
      <c r="AE29" s="100">
        <f>('Déficit hab-Cuali-Cuanti'!AE29/'Déficit hab-Cuali-Cuanti'!AB29)*100</f>
        <v>5.4711246200607873</v>
      </c>
    </row>
    <row r="30" spans="2:31" x14ac:dyDescent="0.25">
      <c r="B30">
        <v>15</v>
      </c>
      <c r="C30" t="s">
        <v>21</v>
      </c>
      <c r="D30" s="14">
        <v>22228</v>
      </c>
      <c r="E30" s="18">
        <v>9.6454921720352704</v>
      </c>
      <c r="F30" s="18">
        <v>1.4621198488393017</v>
      </c>
      <c r="G30" s="19">
        <v>8.1833723231959681</v>
      </c>
      <c r="H30" s="14">
        <v>23487</v>
      </c>
      <c r="I30" s="18">
        <v>12.319325408064589</v>
      </c>
      <c r="J30" s="18">
        <v>0.79661706167395585</v>
      </c>
      <c r="K30" s="19">
        <v>11.52270834639064</v>
      </c>
      <c r="L30" s="91">
        <v>23064</v>
      </c>
      <c r="M30" s="99">
        <v>17.167381974248915</v>
      </c>
      <c r="N30" s="99">
        <v>1.7167381974248916</v>
      </c>
      <c r="O30" s="100">
        <v>15.450643776824011</v>
      </c>
      <c r="P30" s="14">
        <v>23411</v>
      </c>
      <c r="Q30" s="18">
        <v>6.1135371179039337</v>
      </c>
      <c r="R30" s="18">
        <v>0</v>
      </c>
      <c r="S30" s="19">
        <v>6.1135371179039337</v>
      </c>
      <c r="T30" s="14">
        <v>23775.000006499999</v>
      </c>
      <c r="U30" s="18">
        <v>23.353293413173652</v>
      </c>
      <c r="V30" s="18">
        <v>2.395209580838324</v>
      </c>
      <c r="W30" s="19">
        <v>20.958083832335326</v>
      </c>
      <c r="X30" s="14">
        <v>24091.000000000098</v>
      </c>
      <c r="Y30" s="18">
        <v>11.585365853658541</v>
      </c>
      <c r="Z30" s="18">
        <v>2.4390243902438988</v>
      </c>
      <c r="AA30" s="18">
        <v>9.1463414634146396</v>
      </c>
      <c r="AB30" s="91">
        <f>'Déficit hab-Cuali-Cuanti'!AB30</f>
        <v>24448</v>
      </c>
      <c r="AC30" s="99">
        <f>('Déficit hab-Cuali-Cuanti'!AC30/'Déficit hab-Cuali-Cuanti'!AB30)*100</f>
        <v>7.6470588235294095</v>
      </c>
      <c r="AD30" s="99">
        <f>('Déficit hab-Cuali-Cuanti'!AD30/'Déficit hab-Cuali-Cuanti'!AB30)*100</f>
        <v>1.7647058823529409</v>
      </c>
      <c r="AE30" s="100">
        <f>('Déficit hab-Cuali-Cuanti'!AE30/'Déficit hab-Cuali-Cuanti'!AB30)*100</f>
        <v>5.8823529411764559</v>
      </c>
    </row>
    <row r="31" spans="2:31" x14ac:dyDescent="0.25">
      <c r="B31">
        <v>16</v>
      </c>
      <c r="C31" t="s">
        <v>22</v>
      </c>
      <c r="D31" s="14">
        <v>69140</v>
      </c>
      <c r="E31" s="18">
        <v>7.0002892681515769</v>
      </c>
      <c r="F31" s="18">
        <v>0.79404107607752383</v>
      </c>
      <c r="G31" s="19">
        <v>6.2062481920740531</v>
      </c>
      <c r="H31" s="14">
        <v>80376</v>
      </c>
      <c r="I31" s="18">
        <v>10.538116218366676</v>
      </c>
      <c r="J31" s="18">
        <v>0.94328422615533247</v>
      </c>
      <c r="K31" s="19">
        <v>9.5948319922113434</v>
      </c>
      <c r="L31" s="91">
        <v>76506</v>
      </c>
      <c r="M31" s="99">
        <v>15.186615186615166</v>
      </c>
      <c r="N31" s="99">
        <v>1.0296010296010298</v>
      </c>
      <c r="O31" s="100">
        <v>14.157014157014222</v>
      </c>
      <c r="P31" s="14">
        <v>78809.999999999694</v>
      </c>
      <c r="Q31" s="18">
        <v>7.722007722007719</v>
      </c>
      <c r="R31" s="18">
        <v>0.51480051480051459</v>
      </c>
      <c r="S31" s="19">
        <v>7.20720720720721</v>
      </c>
      <c r="T31" s="14">
        <v>81186.000019200001</v>
      </c>
      <c r="U31" s="18">
        <v>14.756944444444445</v>
      </c>
      <c r="V31" s="18">
        <v>1.9097222222222221</v>
      </c>
      <c r="W31" s="19">
        <v>12.847222222222221</v>
      </c>
      <c r="X31" s="14">
        <v>83433.999999999898</v>
      </c>
      <c r="Y31" s="18">
        <v>12.195121951219541</v>
      </c>
      <c r="Z31" s="18">
        <v>2.2648083623693367</v>
      </c>
      <c r="AA31" s="18">
        <v>9.9303135888501792</v>
      </c>
      <c r="AB31" s="91">
        <f>'Déficit hab-Cuali-Cuanti'!AB31</f>
        <v>85866</v>
      </c>
      <c r="AC31" s="99">
        <f>('Déficit hab-Cuali-Cuanti'!AC31/'Déficit hab-Cuali-Cuanti'!AB31)*100</f>
        <v>10.035211267605629</v>
      </c>
      <c r="AD31" s="99">
        <f>('Déficit hab-Cuali-Cuanti'!AD31/'Déficit hab-Cuali-Cuanti'!AB31)*100</f>
        <v>0.70422535211267556</v>
      </c>
      <c r="AE31" s="100">
        <f>('Déficit hab-Cuali-Cuanti'!AE31/'Déficit hab-Cuali-Cuanti'!AB31)*100</f>
        <v>9.3309859154929544</v>
      </c>
    </row>
    <row r="32" spans="2:31" x14ac:dyDescent="0.25">
      <c r="B32">
        <v>50</v>
      </c>
      <c r="C32" t="s">
        <v>23</v>
      </c>
      <c r="D32" s="14">
        <v>1597</v>
      </c>
      <c r="E32" s="18">
        <v>63.368816530995616</v>
      </c>
      <c r="F32" s="18">
        <v>5.2598622417031935</v>
      </c>
      <c r="G32" s="19">
        <v>58.108954289292427</v>
      </c>
      <c r="H32" s="14">
        <v>1643</v>
      </c>
      <c r="I32" s="18">
        <v>49.370805700690077</v>
      </c>
      <c r="J32" s="18">
        <v>2.976816245227687</v>
      </c>
      <c r="K32" s="19">
        <v>46.393989455462389</v>
      </c>
      <c r="L32" s="91">
        <v>2226</v>
      </c>
      <c r="M32" s="99">
        <v>41.176470588235262</v>
      </c>
      <c r="N32" s="99">
        <v>0</v>
      </c>
      <c r="O32" s="100">
        <v>41.176470588235262</v>
      </c>
      <c r="P32" s="14">
        <v>2347</v>
      </c>
      <c r="Q32" s="18">
        <v>33.333333333333321</v>
      </c>
      <c r="R32" s="18">
        <v>0</v>
      </c>
      <c r="S32" s="19">
        <v>33.333333333333321</v>
      </c>
      <c r="T32" s="14">
        <v>2469.9999988999998</v>
      </c>
      <c r="U32" s="18">
        <v>8.6956521739130448</v>
      </c>
      <c r="V32" s="18">
        <v>0</v>
      </c>
      <c r="W32" s="19">
        <v>8.6956521739130448</v>
      </c>
      <c r="X32" s="14">
        <v>2600</v>
      </c>
      <c r="Y32" s="18">
        <v>27.272727272727231</v>
      </c>
      <c r="Z32" s="18">
        <v>4.5454545454545388</v>
      </c>
      <c r="AA32" s="18">
        <v>22.727272727272691</v>
      </c>
      <c r="AB32" s="91">
        <f>'Déficit hab-Cuali-Cuanti'!AB32</f>
        <v>2735</v>
      </c>
      <c r="AC32" s="99">
        <f>('Déficit hab-Cuali-Cuanti'!AC32/'Déficit hab-Cuali-Cuanti'!AB32)*100</f>
        <v>21.052631578947384</v>
      </c>
      <c r="AD32" s="99">
        <f>('Déficit hab-Cuali-Cuanti'!AD32/'Déficit hab-Cuali-Cuanti'!AB32)*100</f>
        <v>3.5087719298245625</v>
      </c>
      <c r="AE32" s="100">
        <f>('Déficit hab-Cuali-Cuanti'!AE32/'Déficit hab-Cuali-Cuanti'!AB32)*100</f>
        <v>17.543859649122815</v>
      </c>
    </row>
    <row r="33" spans="2:31" x14ac:dyDescent="0.25">
      <c r="B33">
        <v>60</v>
      </c>
      <c r="C33" t="s">
        <v>24</v>
      </c>
      <c r="D33" s="14">
        <v>34338</v>
      </c>
      <c r="E33" s="18">
        <v>23.66183237229891</v>
      </c>
      <c r="F33" s="18">
        <v>2.6646863533112004</v>
      </c>
      <c r="G33" s="19">
        <v>20.99714601898771</v>
      </c>
      <c r="H33" s="14">
        <v>37271.240310077403</v>
      </c>
      <c r="I33" s="18">
        <v>22.267399088362762</v>
      </c>
      <c r="J33" s="18">
        <v>2.667911717192188</v>
      </c>
      <c r="K33" s="19">
        <v>19.599487371170557</v>
      </c>
      <c r="L33" s="91">
        <v>43973</v>
      </c>
      <c r="M33" s="99">
        <v>25.072285533398219</v>
      </c>
      <c r="N33" s="99">
        <v>3.2720479832108795</v>
      </c>
      <c r="O33" s="100">
        <v>21.800237550187433</v>
      </c>
      <c r="P33" s="14">
        <v>47139</v>
      </c>
      <c r="Q33" s="18">
        <v>25.161290322580665</v>
      </c>
      <c r="R33" s="18">
        <v>2.7956989247311785</v>
      </c>
      <c r="S33" s="19">
        <v>22.365591397849339</v>
      </c>
      <c r="T33" s="14">
        <v>50515.000001799999</v>
      </c>
      <c r="U33" s="18">
        <v>14.3646408839779</v>
      </c>
      <c r="V33" s="18">
        <v>2.2099447513812152</v>
      </c>
      <c r="W33" s="19">
        <v>12.154696132596685</v>
      </c>
      <c r="X33" s="14">
        <v>54367.999999999898</v>
      </c>
      <c r="Y33" s="18">
        <v>23.796791443850289</v>
      </c>
      <c r="Z33" s="18">
        <v>4.0106951871657852</v>
      </c>
      <c r="AA33" s="18">
        <v>19.78609625668448</v>
      </c>
      <c r="AB33" s="91">
        <f>'Déficit hab-Cuali-Cuanti'!AB33</f>
        <v>58396</v>
      </c>
      <c r="AC33" s="99">
        <f>('Déficit hab-Cuali-Cuanti'!AC33/'Déficit hab-Cuali-Cuanti'!AB33)*100</f>
        <v>15.463917525773205</v>
      </c>
      <c r="AD33" s="99">
        <f>('Déficit hab-Cuali-Cuanti'!AD33/'Déficit hab-Cuali-Cuanti'!AB33)*100</f>
        <v>2.8350515463917563</v>
      </c>
      <c r="AE33" s="100">
        <f>('Déficit hab-Cuali-Cuanti'!AE33/'Déficit hab-Cuali-Cuanti'!AB33)*100</f>
        <v>12.628865979381448</v>
      </c>
    </row>
    <row r="34" spans="2:31" x14ac:dyDescent="0.25">
      <c r="B34">
        <v>70</v>
      </c>
      <c r="C34" t="s">
        <v>25</v>
      </c>
      <c r="D34" s="14">
        <v>12174</v>
      </c>
      <c r="E34" s="18">
        <v>38.146870379497287</v>
      </c>
      <c r="F34" s="18">
        <v>1.7742730409068506</v>
      </c>
      <c r="G34" s="19">
        <v>36.372597338590438</v>
      </c>
      <c r="H34" s="14">
        <v>14606</v>
      </c>
      <c r="I34" s="18">
        <v>22.551373903302686</v>
      </c>
      <c r="J34" s="18">
        <v>4.1294847485477337</v>
      </c>
      <c r="K34" s="19">
        <v>18.421889154754961</v>
      </c>
      <c r="L34" s="91">
        <v>14815</v>
      </c>
      <c r="M34" s="99">
        <v>35.157979539340332</v>
      </c>
      <c r="N34" s="99">
        <v>4.6192274709242183</v>
      </c>
      <c r="O34" s="100">
        <v>30.538752068416063</v>
      </c>
      <c r="P34" s="14">
        <v>15495.0000000001</v>
      </c>
      <c r="Q34" s="18">
        <v>21.568627450980372</v>
      </c>
      <c r="R34" s="18">
        <v>4.5751633986928004</v>
      </c>
      <c r="S34" s="19">
        <v>16.993464052287532</v>
      </c>
      <c r="T34" s="14">
        <v>16187.999995599999</v>
      </c>
      <c r="U34" s="18">
        <v>18.965517241379313</v>
      </c>
      <c r="V34" s="18">
        <v>4.3103448275862073</v>
      </c>
      <c r="W34" s="19">
        <v>14.655172413793101</v>
      </c>
      <c r="X34" s="14">
        <v>16948</v>
      </c>
      <c r="Y34" s="18">
        <v>13.675213675213712</v>
      </c>
      <c r="Z34" s="18">
        <v>3.4188034188034226</v>
      </c>
      <c r="AA34" s="18">
        <v>10.256410256410255</v>
      </c>
      <c r="AB34" s="91">
        <f>'Déficit hab-Cuali-Cuanti'!AB34</f>
        <v>17709</v>
      </c>
      <c r="AC34" s="99">
        <f>('Déficit hab-Cuali-Cuanti'!AC34/'Déficit hab-Cuali-Cuanti'!AB34)*100</f>
        <v>19.53125</v>
      </c>
      <c r="AD34" s="99">
        <f>('Déficit hab-Cuali-Cuanti'!AD34/'Déficit hab-Cuali-Cuanti'!AB34)*100</f>
        <v>2.34375</v>
      </c>
      <c r="AE34" s="100">
        <f>('Déficit hab-Cuali-Cuanti'!AE34/'Déficit hab-Cuali-Cuanti'!AB34)*100</f>
        <v>17.1875</v>
      </c>
    </row>
    <row r="35" spans="2:31" x14ac:dyDescent="0.25">
      <c r="B35">
        <v>80</v>
      </c>
      <c r="C35" t="s">
        <v>26</v>
      </c>
      <c r="D35" s="14">
        <v>28675</v>
      </c>
      <c r="E35" s="18">
        <v>14.758500435919791</v>
      </c>
      <c r="F35" s="18">
        <v>1.049694856146469</v>
      </c>
      <c r="G35" s="19">
        <v>13.708805579773323</v>
      </c>
      <c r="H35" s="14">
        <v>34147.000000000102</v>
      </c>
      <c r="I35" s="18">
        <v>11.507823637501357</v>
      </c>
      <c r="J35" s="18">
        <v>0.83468801850473584</v>
      </c>
      <c r="K35" s="19">
        <v>10.6731356189966</v>
      </c>
      <c r="L35" s="91">
        <v>35555.999999999898</v>
      </c>
      <c r="M35" s="99">
        <v>15.086758260377081</v>
      </c>
      <c r="N35" s="99">
        <v>0.58226161240508656</v>
      </c>
      <c r="O35" s="100">
        <v>14.504496647971973</v>
      </c>
      <c r="P35" s="14">
        <v>37654.999999999898</v>
      </c>
      <c r="Q35" s="18">
        <v>19.786096256684505</v>
      </c>
      <c r="R35" s="18">
        <v>1.6042780748663117</v>
      </c>
      <c r="S35" s="19">
        <v>18.181818181818187</v>
      </c>
      <c r="T35" s="14">
        <v>39870.999997400002</v>
      </c>
      <c r="U35" s="18">
        <v>17.83216783216783</v>
      </c>
      <c r="V35" s="18">
        <v>2.4475524475524475</v>
      </c>
      <c r="W35" s="19">
        <v>15.384615384615383</v>
      </c>
      <c r="X35" s="14">
        <v>42308</v>
      </c>
      <c r="Y35" s="18">
        <v>16.723549488054598</v>
      </c>
      <c r="Z35" s="18">
        <v>2.7303754266211593</v>
      </c>
      <c r="AA35" s="18">
        <v>13.993174061433441</v>
      </c>
      <c r="AB35" s="91">
        <f>'Déficit hab-Cuali-Cuanti'!AB35</f>
        <v>44840</v>
      </c>
      <c r="AC35" s="99">
        <f>('Déficit hab-Cuali-Cuanti'!AC35/'Déficit hab-Cuali-Cuanti'!AB35)*100</f>
        <v>10.333333333333341</v>
      </c>
      <c r="AD35" s="99">
        <f>('Déficit hab-Cuali-Cuanti'!AD35/'Déficit hab-Cuali-Cuanti'!AB35)*100</f>
        <v>1</v>
      </c>
      <c r="AE35" s="100">
        <f>('Déficit hab-Cuali-Cuanti'!AE35/'Déficit hab-Cuali-Cuanti'!AB35)*100</f>
        <v>9.333333333333341</v>
      </c>
    </row>
    <row r="36" spans="2:31" ht="15.75" thickBot="1" x14ac:dyDescent="0.3">
      <c r="B36" s="10">
        <v>90</v>
      </c>
      <c r="C36" s="10" t="s">
        <v>27</v>
      </c>
      <c r="D36" s="56">
        <v>7218</v>
      </c>
      <c r="E36" s="68">
        <v>64.075921307841512</v>
      </c>
      <c r="F36" s="68">
        <v>15.849265724577446</v>
      </c>
      <c r="G36" s="69">
        <v>48.226655583264062</v>
      </c>
      <c r="H36" s="56">
        <v>9237</v>
      </c>
      <c r="I36" s="68">
        <v>38.67406167503605</v>
      </c>
      <c r="J36" s="68">
        <v>9.6557046216026308</v>
      </c>
      <c r="K36" s="69">
        <v>29.018357053433363</v>
      </c>
      <c r="L36" s="94">
        <v>9376</v>
      </c>
      <c r="M36" s="101">
        <v>37.113402061855695</v>
      </c>
      <c r="N36" s="101">
        <v>3.0927835051546397</v>
      </c>
      <c r="O36" s="102">
        <v>34.020618556701052</v>
      </c>
      <c r="P36" s="56">
        <v>10063</v>
      </c>
      <c r="Q36" s="68">
        <v>36</v>
      </c>
      <c r="R36" s="68">
        <v>11</v>
      </c>
      <c r="S36" s="69">
        <v>25</v>
      </c>
      <c r="T36" s="56">
        <v>10804.000002299999</v>
      </c>
      <c r="U36" s="68">
        <v>27.848101265822784</v>
      </c>
      <c r="V36" s="68">
        <v>8.8607594936708871</v>
      </c>
      <c r="W36" s="69">
        <v>18.987341772151904</v>
      </c>
      <c r="X36" s="56">
        <v>11643</v>
      </c>
      <c r="Y36" s="68">
        <v>18.75</v>
      </c>
      <c r="Z36" s="68">
        <v>3.75</v>
      </c>
      <c r="AA36" s="68">
        <v>15</v>
      </c>
      <c r="AB36" s="94">
        <f>'Déficit hab-Cuali-Cuanti'!AB36</f>
        <v>12525</v>
      </c>
      <c r="AC36" s="101">
        <f>('Déficit hab-Cuali-Cuanti'!AC36/'Déficit hab-Cuali-Cuanti'!AB36)*100</f>
        <v>20.652173913043516</v>
      </c>
      <c r="AD36" s="101">
        <f>('Déficit hab-Cuali-Cuanti'!AD36/'Déficit hab-Cuali-Cuanti'!AB36)*100</f>
        <v>7.6086956521739166</v>
      </c>
      <c r="AE36" s="102">
        <f>('Déficit hab-Cuali-Cuanti'!AE36/'Déficit hab-Cuali-Cuanti'!AB36)*100</f>
        <v>13.043478260869543</v>
      </c>
    </row>
    <row r="39" spans="2:31" x14ac:dyDescent="0.25">
      <c r="B39" s="1" t="s">
        <v>97</v>
      </c>
    </row>
    <row r="40" spans="2:31" x14ac:dyDescent="0.25">
      <c r="B40" s="1" t="s">
        <v>30</v>
      </c>
    </row>
    <row r="41" spans="2:31" ht="32.25" customHeight="1" x14ac:dyDescent="0.25">
      <c r="B41" s="141" t="s">
        <v>31</v>
      </c>
      <c r="C41" s="141"/>
    </row>
    <row r="42" spans="2:31" x14ac:dyDescent="0.25">
      <c r="B42" s="12" t="s">
        <v>67</v>
      </c>
    </row>
    <row r="43" spans="2:31" ht="13.5" customHeight="1" x14ac:dyDescent="0.25">
      <c r="B43" s="142" t="s">
        <v>66</v>
      </c>
      <c r="C43" s="142"/>
    </row>
    <row r="44" spans="2:31" ht="41.25" customHeight="1" x14ac:dyDescent="0.25">
      <c r="B44" s="142"/>
      <c r="C44" s="142"/>
    </row>
    <row r="45" spans="2:31" x14ac:dyDescent="0.25">
      <c r="B45" s="142"/>
      <c r="C45" s="142"/>
    </row>
    <row r="46" spans="2:31" x14ac:dyDescent="0.25">
      <c r="B46" s="1"/>
    </row>
    <row r="47" spans="2:31" x14ac:dyDescent="0.25">
      <c r="B47" s="1"/>
    </row>
    <row r="48" spans="2:31" x14ac:dyDescent="0.25">
      <c r="B48" s="1"/>
    </row>
  </sheetData>
  <mergeCells count="14">
    <mergeCell ref="B41:C41"/>
    <mergeCell ref="B43:C45"/>
    <mergeCell ref="X13:AA13"/>
    <mergeCell ref="B12:AA12"/>
    <mergeCell ref="H13:K13"/>
    <mergeCell ref="L13:O13"/>
    <mergeCell ref="P13:S13"/>
    <mergeCell ref="AB13:AE13"/>
    <mergeCell ref="B13:B14"/>
    <mergeCell ref="C13:C14"/>
    <mergeCell ref="D13:G13"/>
    <mergeCell ref="T13:W13"/>
    <mergeCell ref="B9:G9"/>
    <mergeCell ref="B10:G10"/>
  </mergeCells>
  <hyperlinks>
    <hyperlink ref="AF14" location="'Tabla de contenido'!A1" display="Regresar" xr:uid="{9B86CBBF-F683-4FE6-935F-15DFF5C1A755}"/>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77"/>
  <sheetViews>
    <sheetView showGridLines="0" zoomScale="80" zoomScaleNormal="80" workbookViewId="0">
      <selection activeCell="O173" sqref="O173"/>
    </sheetView>
  </sheetViews>
  <sheetFormatPr baseColWidth="10" defaultColWidth="11.42578125" defaultRowHeight="15" x14ac:dyDescent="0.25"/>
  <cols>
    <col min="1" max="1" width="4.7109375" customWidth="1"/>
    <col min="2" max="2" width="10.28515625" customWidth="1"/>
    <col min="3" max="3" width="7.42578125" customWidth="1"/>
    <col min="4" max="4" width="45.7109375" bestFit="1" customWidth="1"/>
    <col min="5" max="5" width="12.28515625" bestFit="1" customWidth="1"/>
    <col min="6" max="6" width="13.85546875" customWidth="1"/>
    <col min="7" max="7" width="12.5703125" customWidth="1"/>
    <col min="8" max="8" width="12.28515625" bestFit="1" customWidth="1"/>
    <col min="9" max="9" width="9.28515625" bestFit="1" customWidth="1"/>
    <col min="10" max="10" width="11.7109375" bestFit="1" customWidth="1"/>
    <col min="11" max="11" width="14.85546875" customWidth="1"/>
    <col min="12" max="12" width="15.5703125" customWidth="1"/>
    <col min="13" max="13" width="17.140625" customWidth="1"/>
    <col min="14" max="14" width="11.85546875" bestFit="1" customWidth="1"/>
    <col min="15" max="15" width="12.28515625" bestFit="1" customWidth="1"/>
    <col min="16" max="16" width="11.85546875" bestFit="1" customWidth="1"/>
    <col min="17" max="17" width="16.42578125" customWidth="1"/>
    <col min="18" max="18" width="11.85546875" bestFit="1" customWidth="1"/>
    <col min="19" max="19" width="12.28515625" bestFit="1" customWidth="1"/>
    <col min="20" max="20" width="9.85546875" bestFit="1" customWidth="1"/>
  </cols>
  <sheetData>
    <row r="1" spans="2:20" x14ac:dyDescent="0.25">
      <c r="C1" s="2"/>
    </row>
    <row r="2" spans="2:20" x14ac:dyDescent="0.25">
      <c r="C2" s="2"/>
    </row>
    <row r="3" spans="2:20" x14ac:dyDescent="0.25">
      <c r="C3" s="2"/>
    </row>
    <row r="4" spans="2:20" x14ac:dyDescent="0.25">
      <c r="C4" s="2"/>
    </row>
    <row r="5" spans="2:20" x14ac:dyDescent="0.25">
      <c r="C5" s="2"/>
    </row>
    <row r="6" spans="2:20" x14ac:dyDescent="0.25">
      <c r="C6" s="2"/>
    </row>
    <row r="9" spans="2:20" x14ac:dyDescent="0.25">
      <c r="B9" s="125" t="s">
        <v>0</v>
      </c>
      <c r="C9" s="125"/>
      <c r="D9" s="125"/>
      <c r="E9" s="125"/>
      <c r="F9" s="125"/>
      <c r="G9" s="125"/>
      <c r="H9" s="125"/>
      <c r="I9" s="125"/>
      <c r="J9" s="125"/>
      <c r="K9" s="125"/>
      <c r="L9" s="125"/>
      <c r="M9" s="125"/>
      <c r="N9" s="125"/>
      <c r="O9" s="125"/>
      <c r="P9" s="125"/>
      <c r="Q9" s="125"/>
      <c r="R9" s="125"/>
      <c r="S9" s="125"/>
    </row>
    <row r="10" spans="2:20" x14ac:dyDescent="0.25">
      <c r="B10" s="125" t="s">
        <v>1</v>
      </c>
      <c r="C10" s="125"/>
      <c r="D10" s="125"/>
      <c r="E10" s="125"/>
      <c r="F10" s="125"/>
      <c r="G10" s="125"/>
      <c r="H10" s="125"/>
      <c r="I10" s="125"/>
      <c r="J10" s="125"/>
      <c r="K10" s="125"/>
      <c r="L10" s="125"/>
      <c r="M10" s="125"/>
      <c r="N10" s="125"/>
      <c r="O10" s="125"/>
      <c r="P10" s="125"/>
      <c r="Q10" s="125"/>
      <c r="R10" s="125"/>
      <c r="S10" s="125"/>
    </row>
    <row r="11" spans="2:20" ht="15.75" thickBot="1" x14ac:dyDescent="0.3">
      <c r="C11" s="8"/>
      <c r="D11" s="8"/>
      <c r="E11" s="8"/>
      <c r="F11" s="8"/>
      <c r="G11" s="8"/>
      <c r="H11" s="8"/>
      <c r="I11" s="8"/>
      <c r="J11" s="8"/>
      <c r="K11" s="9"/>
      <c r="L11" s="9"/>
      <c r="M11" s="9"/>
      <c r="N11" s="9"/>
      <c r="O11" s="9"/>
      <c r="P11" s="9"/>
      <c r="Q11" s="7"/>
      <c r="R11" s="7"/>
      <c r="S11" s="7"/>
    </row>
    <row r="12" spans="2:20" ht="35.25" customHeight="1" thickTop="1" thickBot="1" x14ac:dyDescent="0.3">
      <c r="B12" s="146" t="s">
        <v>101</v>
      </c>
      <c r="C12" s="146"/>
      <c r="D12" s="146"/>
      <c r="E12" s="146"/>
      <c r="F12" s="146"/>
      <c r="G12" s="146"/>
      <c r="H12" s="146"/>
      <c r="I12" s="146"/>
      <c r="J12" s="146"/>
      <c r="K12" s="146"/>
      <c r="L12" s="146"/>
      <c r="M12" s="146"/>
      <c r="N12" s="146"/>
      <c r="O12" s="146"/>
      <c r="P12" s="146"/>
      <c r="Q12" s="146"/>
      <c r="R12" s="146"/>
      <c r="S12" s="148"/>
    </row>
    <row r="13" spans="2:20" ht="64.5" thickTop="1" thickBot="1" x14ac:dyDescent="0.3">
      <c r="B13" s="79" t="s">
        <v>28</v>
      </c>
      <c r="C13" s="79" t="s">
        <v>5</v>
      </c>
      <c r="D13" s="79" t="s">
        <v>6</v>
      </c>
      <c r="E13" s="65" t="s">
        <v>39</v>
      </c>
      <c r="F13" s="65" t="s">
        <v>42</v>
      </c>
      <c r="G13" s="65" t="s">
        <v>40</v>
      </c>
      <c r="H13" s="65" t="s">
        <v>41</v>
      </c>
      <c r="I13" s="65" t="s">
        <v>43</v>
      </c>
      <c r="J13" s="65" t="s">
        <v>44</v>
      </c>
      <c r="K13" s="65" t="s">
        <v>45</v>
      </c>
      <c r="L13" s="65" t="s">
        <v>46</v>
      </c>
      <c r="M13" s="65" t="s">
        <v>47</v>
      </c>
      <c r="N13" s="65" t="s">
        <v>48</v>
      </c>
      <c r="O13" s="65" t="s">
        <v>49</v>
      </c>
      <c r="P13" s="65" t="s">
        <v>50</v>
      </c>
      <c r="Q13" s="65" t="s">
        <v>51</v>
      </c>
      <c r="R13" s="65" t="s">
        <v>52</v>
      </c>
      <c r="S13" s="65" t="s">
        <v>53</v>
      </c>
      <c r="T13" s="11" t="s">
        <v>4</v>
      </c>
    </row>
    <row r="14" spans="2:20" ht="15.75" thickTop="1" x14ac:dyDescent="0.25">
      <c r="B14" s="20">
        <v>2018</v>
      </c>
      <c r="C14" s="21">
        <v>1</v>
      </c>
      <c r="D14" s="22" t="s">
        <v>7</v>
      </c>
      <c r="E14" s="39">
        <v>43447</v>
      </c>
      <c r="F14" s="23">
        <v>12455</v>
      </c>
      <c r="G14" s="23">
        <v>1897</v>
      </c>
      <c r="H14" s="44">
        <v>10558</v>
      </c>
      <c r="I14" s="23">
        <v>14</v>
      </c>
      <c r="J14" s="23">
        <v>918</v>
      </c>
      <c r="K14" s="23">
        <v>366</v>
      </c>
      <c r="L14" s="23">
        <v>686</v>
      </c>
      <c r="M14" s="23">
        <v>6455</v>
      </c>
      <c r="N14" s="23">
        <v>62</v>
      </c>
      <c r="O14" s="23">
        <v>1872</v>
      </c>
      <c r="P14" s="23">
        <v>813</v>
      </c>
      <c r="Q14" s="23">
        <v>2514</v>
      </c>
      <c r="R14" s="23">
        <v>243</v>
      </c>
      <c r="S14" s="44">
        <v>299</v>
      </c>
    </row>
    <row r="15" spans="2:20" x14ac:dyDescent="0.25">
      <c r="B15" s="24">
        <v>2018</v>
      </c>
      <c r="C15" s="25">
        <v>2</v>
      </c>
      <c r="D15" s="26" t="s">
        <v>8</v>
      </c>
      <c r="E15" s="37">
        <v>34233</v>
      </c>
      <c r="F15" s="27">
        <v>8396</v>
      </c>
      <c r="G15" s="27">
        <v>1222</v>
      </c>
      <c r="H15" s="42">
        <v>7174</v>
      </c>
      <c r="I15" s="27">
        <v>9</v>
      </c>
      <c r="J15" s="27">
        <v>223</v>
      </c>
      <c r="K15" s="27">
        <v>564</v>
      </c>
      <c r="L15" s="27">
        <v>478</v>
      </c>
      <c r="M15" s="27">
        <v>4831</v>
      </c>
      <c r="N15" s="27">
        <v>20</v>
      </c>
      <c r="O15" s="27">
        <v>1327</v>
      </c>
      <c r="P15" s="27">
        <v>497</v>
      </c>
      <c r="Q15" s="27">
        <v>1447</v>
      </c>
      <c r="R15" s="27">
        <v>214</v>
      </c>
      <c r="S15" s="42">
        <v>172</v>
      </c>
    </row>
    <row r="16" spans="2:20" x14ac:dyDescent="0.25">
      <c r="B16" s="24">
        <v>2018</v>
      </c>
      <c r="C16" s="25">
        <v>3</v>
      </c>
      <c r="D16" s="26" t="s">
        <v>9</v>
      </c>
      <c r="E16" s="37">
        <v>53395</v>
      </c>
      <c r="F16" s="27">
        <v>12959</v>
      </c>
      <c r="G16" s="27">
        <v>2351</v>
      </c>
      <c r="H16" s="42">
        <v>10608</v>
      </c>
      <c r="I16" s="27">
        <v>19</v>
      </c>
      <c r="J16" s="27">
        <v>1249</v>
      </c>
      <c r="K16" s="27">
        <v>632</v>
      </c>
      <c r="L16" s="27">
        <v>567</v>
      </c>
      <c r="M16" s="27">
        <v>5643</v>
      </c>
      <c r="N16" s="27">
        <v>73</v>
      </c>
      <c r="O16" s="27">
        <v>1670</v>
      </c>
      <c r="P16" s="27">
        <v>2610</v>
      </c>
      <c r="Q16" s="27">
        <v>4131</v>
      </c>
      <c r="R16" s="27">
        <v>251</v>
      </c>
      <c r="S16" s="42">
        <v>352</v>
      </c>
    </row>
    <row r="17" spans="2:19" x14ac:dyDescent="0.25">
      <c r="B17" s="24">
        <v>2018</v>
      </c>
      <c r="C17" s="25">
        <v>4</v>
      </c>
      <c r="D17" s="26" t="s">
        <v>10</v>
      </c>
      <c r="E17" s="37">
        <v>47984</v>
      </c>
      <c r="F17" s="27">
        <v>7572</v>
      </c>
      <c r="G17" s="27">
        <v>859</v>
      </c>
      <c r="H17" s="42">
        <v>6713</v>
      </c>
      <c r="I17" s="27">
        <v>9</v>
      </c>
      <c r="J17" s="27">
        <v>202</v>
      </c>
      <c r="K17" s="27">
        <v>328</v>
      </c>
      <c r="L17" s="27">
        <v>354</v>
      </c>
      <c r="M17" s="27">
        <v>4088</v>
      </c>
      <c r="N17" s="27">
        <v>21</v>
      </c>
      <c r="O17" s="27">
        <v>1522</v>
      </c>
      <c r="P17" s="27">
        <v>340</v>
      </c>
      <c r="Q17" s="27">
        <v>1291</v>
      </c>
      <c r="R17" s="27">
        <v>125</v>
      </c>
      <c r="S17" s="42">
        <v>339</v>
      </c>
    </row>
    <row r="18" spans="2:19" x14ac:dyDescent="0.25">
      <c r="B18" s="24">
        <v>2018</v>
      </c>
      <c r="C18" s="25">
        <v>5</v>
      </c>
      <c r="D18" s="26" t="s">
        <v>11</v>
      </c>
      <c r="E18" s="37">
        <v>38934</v>
      </c>
      <c r="F18" s="27">
        <v>4177</v>
      </c>
      <c r="G18" s="27">
        <v>470</v>
      </c>
      <c r="H18" s="42">
        <v>3707</v>
      </c>
      <c r="I18" s="27">
        <v>15</v>
      </c>
      <c r="J18" s="27">
        <v>34</v>
      </c>
      <c r="K18" s="27">
        <v>270</v>
      </c>
      <c r="L18" s="27">
        <v>162</v>
      </c>
      <c r="M18" s="27">
        <v>2437</v>
      </c>
      <c r="N18" s="27">
        <v>9</v>
      </c>
      <c r="O18" s="27">
        <v>582</v>
      </c>
      <c r="P18" s="27">
        <v>111</v>
      </c>
      <c r="Q18" s="27">
        <v>615</v>
      </c>
      <c r="R18" s="27">
        <v>88</v>
      </c>
      <c r="S18" s="42">
        <v>199</v>
      </c>
    </row>
    <row r="19" spans="2:19" x14ac:dyDescent="0.25">
      <c r="B19" s="24">
        <v>2018</v>
      </c>
      <c r="C19" s="25">
        <v>6</v>
      </c>
      <c r="D19" s="26" t="s">
        <v>12</v>
      </c>
      <c r="E19" s="37">
        <v>52140</v>
      </c>
      <c r="F19" s="27">
        <v>7724</v>
      </c>
      <c r="G19" s="27">
        <v>685</v>
      </c>
      <c r="H19" s="42">
        <v>7039</v>
      </c>
      <c r="I19" s="27">
        <v>11</v>
      </c>
      <c r="J19" s="27">
        <v>82</v>
      </c>
      <c r="K19" s="27">
        <v>234</v>
      </c>
      <c r="L19" s="27">
        <v>382</v>
      </c>
      <c r="M19" s="27">
        <v>5221</v>
      </c>
      <c r="N19" s="27">
        <v>15</v>
      </c>
      <c r="O19" s="27">
        <v>1038</v>
      </c>
      <c r="P19" s="27">
        <v>275</v>
      </c>
      <c r="Q19" s="27">
        <v>729</v>
      </c>
      <c r="R19" s="27">
        <v>265</v>
      </c>
      <c r="S19" s="42">
        <v>226</v>
      </c>
    </row>
    <row r="20" spans="2:19" x14ac:dyDescent="0.25">
      <c r="B20" s="24">
        <v>2018</v>
      </c>
      <c r="C20" s="25">
        <v>7</v>
      </c>
      <c r="D20" s="26" t="s">
        <v>13</v>
      </c>
      <c r="E20" s="37">
        <v>62320</v>
      </c>
      <c r="F20" s="27">
        <v>7397</v>
      </c>
      <c r="G20" s="27">
        <v>1055</v>
      </c>
      <c r="H20" s="42">
        <v>6342</v>
      </c>
      <c r="I20" s="27">
        <v>91</v>
      </c>
      <c r="J20" s="27">
        <v>505</v>
      </c>
      <c r="K20" s="27">
        <v>289</v>
      </c>
      <c r="L20" s="27">
        <v>281</v>
      </c>
      <c r="M20" s="27">
        <v>3979</v>
      </c>
      <c r="N20" s="27">
        <v>48</v>
      </c>
      <c r="O20" s="27">
        <v>1232</v>
      </c>
      <c r="P20" s="27">
        <v>402</v>
      </c>
      <c r="Q20" s="27">
        <v>1311</v>
      </c>
      <c r="R20" s="27">
        <v>124</v>
      </c>
      <c r="S20" s="42">
        <v>255</v>
      </c>
    </row>
    <row r="21" spans="2:19" x14ac:dyDescent="0.25">
      <c r="B21" s="24">
        <v>2018</v>
      </c>
      <c r="C21" s="25">
        <v>8</v>
      </c>
      <c r="D21" s="26" t="s">
        <v>14</v>
      </c>
      <c r="E21" s="37">
        <v>53312</v>
      </c>
      <c r="F21" s="27">
        <v>10312</v>
      </c>
      <c r="G21" s="27">
        <v>1826</v>
      </c>
      <c r="H21" s="42">
        <v>8486</v>
      </c>
      <c r="I21" s="27">
        <v>118</v>
      </c>
      <c r="J21" s="27">
        <v>826</v>
      </c>
      <c r="K21" s="27">
        <v>496</v>
      </c>
      <c r="L21" s="27">
        <v>472</v>
      </c>
      <c r="M21" s="27">
        <v>5072</v>
      </c>
      <c r="N21" s="27">
        <v>98</v>
      </c>
      <c r="O21" s="27">
        <v>1442</v>
      </c>
      <c r="P21" s="27">
        <v>864</v>
      </c>
      <c r="Q21" s="27">
        <v>1639</v>
      </c>
      <c r="R21" s="27">
        <v>600</v>
      </c>
      <c r="S21" s="42">
        <v>1004</v>
      </c>
    </row>
    <row r="22" spans="2:19" x14ac:dyDescent="0.25">
      <c r="B22" s="24">
        <v>2018</v>
      </c>
      <c r="C22" s="25">
        <v>9</v>
      </c>
      <c r="D22" s="26" t="s">
        <v>15</v>
      </c>
      <c r="E22" s="37">
        <v>52891</v>
      </c>
      <c r="F22" s="27">
        <v>5636</v>
      </c>
      <c r="G22" s="27">
        <v>857</v>
      </c>
      <c r="H22" s="42">
        <v>4779</v>
      </c>
      <c r="I22" s="27">
        <v>31</v>
      </c>
      <c r="J22" s="27">
        <v>82</v>
      </c>
      <c r="K22" s="27">
        <v>565</v>
      </c>
      <c r="L22" s="27">
        <v>199</v>
      </c>
      <c r="M22" s="27">
        <v>3230</v>
      </c>
      <c r="N22" s="27">
        <v>16</v>
      </c>
      <c r="O22" s="27">
        <v>745</v>
      </c>
      <c r="P22" s="27">
        <v>227</v>
      </c>
      <c r="Q22" s="27">
        <v>731</v>
      </c>
      <c r="R22" s="27">
        <v>87</v>
      </c>
      <c r="S22" s="42">
        <v>193</v>
      </c>
    </row>
    <row r="23" spans="2:19" x14ac:dyDescent="0.25">
      <c r="B23" s="24">
        <v>2018</v>
      </c>
      <c r="C23" s="25">
        <v>10</v>
      </c>
      <c r="D23" s="26" t="s">
        <v>16</v>
      </c>
      <c r="E23" s="37">
        <v>33950</v>
      </c>
      <c r="F23" s="27">
        <v>3580</v>
      </c>
      <c r="G23" s="27">
        <v>421</v>
      </c>
      <c r="H23" s="42">
        <v>3159</v>
      </c>
      <c r="I23" s="27">
        <v>27</v>
      </c>
      <c r="J23" s="27">
        <v>51</v>
      </c>
      <c r="K23" s="27">
        <v>225</v>
      </c>
      <c r="L23" s="27">
        <v>131</v>
      </c>
      <c r="M23" s="27">
        <v>1381</v>
      </c>
      <c r="N23" s="27">
        <v>22</v>
      </c>
      <c r="O23" s="27">
        <v>936</v>
      </c>
      <c r="P23" s="27">
        <v>123</v>
      </c>
      <c r="Q23" s="27">
        <v>786</v>
      </c>
      <c r="R23" s="27">
        <v>90</v>
      </c>
      <c r="S23" s="42">
        <v>279</v>
      </c>
    </row>
    <row r="24" spans="2:19" x14ac:dyDescent="0.25">
      <c r="B24" s="24">
        <v>2018</v>
      </c>
      <c r="C24" s="25">
        <v>11</v>
      </c>
      <c r="D24" s="26" t="s">
        <v>17</v>
      </c>
      <c r="E24" s="37">
        <v>39135</v>
      </c>
      <c r="F24" s="27">
        <v>1541</v>
      </c>
      <c r="G24" s="27">
        <v>114</v>
      </c>
      <c r="H24" s="42">
        <v>1427</v>
      </c>
      <c r="I24" s="27">
        <v>16</v>
      </c>
      <c r="J24" s="27">
        <v>13</v>
      </c>
      <c r="K24" s="27">
        <v>74</v>
      </c>
      <c r="L24" s="27">
        <v>18</v>
      </c>
      <c r="M24" s="27">
        <v>473</v>
      </c>
      <c r="N24" s="27">
        <v>3</v>
      </c>
      <c r="O24" s="27">
        <v>331</v>
      </c>
      <c r="P24" s="27">
        <v>17</v>
      </c>
      <c r="Q24" s="27">
        <v>492</v>
      </c>
      <c r="R24" s="27">
        <v>40</v>
      </c>
      <c r="S24" s="42">
        <v>138</v>
      </c>
    </row>
    <row r="25" spans="2:19" x14ac:dyDescent="0.25">
      <c r="B25" s="24">
        <v>2018</v>
      </c>
      <c r="C25" s="25">
        <v>12</v>
      </c>
      <c r="D25" s="26" t="s">
        <v>18</v>
      </c>
      <c r="E25" s="37">
        <v>32895</v>
      </c>
      <c r="F25" s="27">
        <v>1821</v>
      </c>
      <c r="G25" s="27">
        <v>287</v>
      </c>
      <c r="H25" s="42">
        <v>1534</v>
      </c>
      <c r="I25" s="27">
        <v>5</v>
      </c>
      <c r="J25" s="27">
        <v>16</v>
      </c>
      <c r="K25" s="27">
        <v>231</v>
      </c>
      <c r="L25" s="27">
        <v>36</v>
      </c>
      <c r="M25" s="27">
        <v>674</v>
      </c>
      <c r="N25" s="27">
        <v>6</v>
      </c>
      <c r="O25" s="27">
        <v>331</v>
      </c>
      <c r="P25" s="27">
        <v>25</v>
      </c>
      <c r="Q25" s="27">
        <v>400</v>
      </c>
      <c r="R25" s="27">
        <v>35</v>
      </c>
      <c r="S25" s="42">
        <v>163</v>
      </c>
    </row>
    <row r="26" spans="2:19" x14ac:dyDescent="0.25">
      <c r="B26" s="24">
        <v>2018</v>
      </c>
      <c r="C26" s="25">
        <v>13</v>
      </c>
      <c r="D26" s="26" t="s">
        <v>19</v>
      </c>
      <c r="E26" s="37">
        <v>53436</v>
      </c>
      <c r="F26" s="27">
        <v>7922</v>
      </c>
      <c r="G26" s="27">
        <v>831</v>
      </c>
      <c r="H26" s="42">
        <v>7091</v>
      </c>
      <c r="I26" s="27">
        <v>11</v>
      </c>
      <c r="J26" s="27">
        <v>241</v>
      </c>
      <c r="K26" s="27">
        <v>239</v>
      </c>
      <c r="L26" s="27">
        <v>368</v>
      </c>
      <c r="M26" s="27">
        <v>4794</v>
      </c>
      <c r="N26" s="27">
        <v>43</v>
      </c>
      <c r="O26" s="27">
        <v>1254</v>
      </c>
      <c r="P26" s="27">
        <v>420</v>
      </c>
      <c r="Q26" s="27">
        <v>740</v>
      </c>
      <c r="R26" s="27">
        <v>220</v>
      </c>
      <c r="S26" s="42">
        <v>391</v>
      </c>
    </row>
    <row r="27" spans="2:19" x14ac:dyDescent="0.25">
      <c r="B27" s="24">
        <v>2018</v>
      </c>
      <c r="C27" s="25">
        <v>14</v>
      </c>
      <c r="D27" s="26" t="s">
        <v>20</v>
      </c>
      <c r="E27" s="37">
        <v>41920</v>
      </c>
      <c r="F27" s="27">
        <v>1224</v>
      </c>
      <c r="G27" s="27">
        <v>100</v>
      </c>
      <c r="H27" s="42">
        <v>1124</v>
      </c>
      <c r="I27" s="27">
        <v>4</v>
      </c>
      <c r="J27" s="27">
        <v>28</v>
      </c>
      <c r="K27" s="27">
        <v>55</v>
      </c>
      <c r="L27" s="27">
        <v>15</v>
      </c>
      <c r="M27" s="27">
        <v>369</v>
      </c>
      <c r="N27" s="27">
        <v>10</v>
      </c>
      <c r="O27" s="27">
        <v>162</v>
      </c>
      <c r="P27" s="27">
        <v>65</v>
      </c>
      <c r="Q27" s="27">
        <v>515</v>
      </c>
      <c r="R27" s="27">
        <v>50</v>
      </c>
      <c r="S27" s="42">
        <v>59</v>
      </c>
    </row>
    <row r="28" spans="2:19" x14ac:dyDescent="0.25">
      <c r="B28" s="24">
        <v>2018</v>
      </c>
      <c r="C28" s="25">
        <v>15</v>
      </c>
      <c r="D28" s="26" t="s">
        <v>21</v>
      </c>
      <c r="E28" s="37">
        <v>22228</v>
      </c>
      <c r="F28" s="27">
        <v>2144</v>
      </c>
      <c r="G28" s="27">
        <v>325</v>
      </c>
      <c r="H28" s="42">
        <v>1819</v>
      </c>
      <c r="I28" s="27">
        <v>10</v>
      </c>
      <c r="J28" s="27">
        <v>10</v>
      </c>
      <c r="K28" s="27">
        <v>236</v>
      </c>
      <c r="L28" s="27">
        <v>80</v>
      </c>
      <c r="M28" s="27">
        <v>1033</v>
      </c>
      <c r="N28" s="27">
        <v>3</v>
      </c>
      <c r="O28" s="27">
        <v>385</v>
      </c>
      <c r="P28" s="27">
        <v>20</v>
      </c>
      <c r="Q28" s="27">
        <v>391</v>
      </c>
      <c r="R28" s="27">
        <v>15</v>
      </c>
      <c r="S28" s="42">
        <v>86</v>
      </c>
    </row>
    <row r="29" spans="2:19" x14ac:dyDescent="0.25">
      <c r="B29" s="24">
        <v>2018</v>
      </c>
      <c r="C29" s="25">
        <v>16</v>
      </c>
      <c r="D29" s="26" t="s">
        <v>22</v>
      </c>
      <c r="E29" s="37">
        <v>69140</v>
      </c>
      <c r="F29" s="27">
        <v>4840</v>
      </c>
      <c r="G29" s="27">
        <v>549</v>
      </c>
      <c r="H29" s="42">
        <v>4291</v>
      </c>
      <c r="I29" s="27">
        <v>11</v>
      </c>
      <c r="J29" s="27">
        <v>42</v>
      </c>
      <c r="K29" s="27">
        <v>336</v>
      </c>
      <c r="L29" s="27">
        <v>171</v>
      </c>
      <c r="M29" s="27">
        <v>2641</v>
      </c>
      <c r="N29" s="27">
        <v>21</v>
      </c>
      <c r="O29" s="27">
        <v>692</v>
      </c>
      <c r="P29" s="27">
        <v>109</v>
      </c>
      <c r="Q29" s="27">
        <v>819</v>
      </c>
      <c r="R29" s="27">
        <v>83</v>
      </c>
      <c r="S29" s="42">
        <v>241</v>
      </c>
    </row>
    <row r="30" spans="2:19" x14ac:dyDescent="0.25">
      <c r="B30" s="24">
        <v>2018</v>
      </c>
      <c r="C30" s="25">
        <v>50</v>
      </c>
      <c r="D30" s="26" t="s">
        <v>23</v>
      </c>
      <c r="E30" s="37">
        <v>1597</v>
      </c>
      <c r="F30" s="27">
        <v>1012</v>
      </c>
      <c r="G30" s="27">
        <v>84</v>
      </c>
      <c r="H30" s="42">
        <v>928</v>
      </c>
      <c r="I30" s="27">
        <v>1</v>
      </c>
      <c r="J30" s="27">
        <v>84</v>
      </c>
      <c r="K30" s="27">
        <v>0</v>
      </c>
      <c r="L30" s="27">
        <v>0</v>
      </c>
      <c r="M30" s="27">
        <v>191</v>
      </c>
      <c r="N30" s="27">
        <v>28</v>
      </c>
      <c r="O30" s="27">
        <v>59</v>
      </c>
      <c r="P30" s="27">
        <v>508</v>
      </c>
      <c r="Q30" s="27">
        <v>191</v>
      </c>
      <c r="R30" s="27">
        <v>15</v>
      </c>
      <c r="S30" s="42">
        <v>257</v>
      </c>
    </row>
    <row r="31" spans="2:19" x14ac:dyDescent="0.25">
      <c r="B31" s="24">
        <v>2018</v>
      </c>
      <c r="C31" s="25">
        <v>60</v>
      </c>
      <c r="D31" s="26" t="s">
        <v>24</v>
      </c>
      <c r="E31" s="37">
        <v>34338</v>
      </c>
      <c r="F31" s="27">
        <v>8125</v>
      </c>
      <c r="G31" s="27">
        <v>915</v>
      </c>
      <c r="H31" s="42">
        <v>7210</v>
      </c>
      <c r="I31" s="27">
        <v>16</v>
      </c>
      <c r="J31" s="27">
        <v>496</v>
      </c>
      <c r="K31" s="27">
        <v>172</v>
      </c>
      <c r="L31" s="27">
        <v>285</v>
      </c>
      <c r="M31" s="27">
        <v>3475</v>
      </c>
      <c r="N31" s="27">
        <v>54</v>
      </c>
      <c r="O31" s="27">
        <v>660</v>
      </c>
      <c r="P31" s="27">
        <v>1324</v>
      </c>
      <c r="Q31" s="27">
        <v>2040</v>
      </c>
      <c r="R31" s="27">
        <v>334</v>
      </c>
      <c r="S31" s="42">
        <v>1950</v>
      </c>
    </row>
    <row r="32" spans="2:19" x14ac:dyDescent="0.25">
      <c r="B32" s="24">
        <v>2018</v>
      </c>
      <c r="C32" s="25">
        <v>70</v>
      </c>
      <c r="D32" s="26" t="s">
        <v>25</v>
      </c>
      <c r="E32" s="37">
        <v>12174</v>
      </c>
      <c r="F32" s="27">
        <v>4644</v>
      </c>
      <c r="G32" s="27">
        <v>216</v>
      </c>
      <c r="H32" s="42">
        <v>4428</v>
      </c>
      <c r="I32" s="27">
        <v>5</v>
      </c>
      <c r="J32" s="27">
        <v>113</v>
      </c>
      <c r="K32" s="27">
        <v>27</v>
      </c>
      <c r="L32" s="27">
        <v>82</v>
      </c>
      <c r="M32" s="27">
        <v>1098</v>
      </c>
      <c r="N32" s="27">
        <v>22</v>
      </c>
      <c r="O32" s="27">
        <v>176</v>
      </c>
      <c r="P32" s="27">
        <v>578</v>
      </c>
      <c r="Q32" s="27">
        <v>1444</v>
      </c>
      <c r="R32" s="27">
        <v>64</v>
      </c>
      <c r="S32" s="42">
        <v>2781</v>
      </c>
    </row>
    <row r="33" spans="2:19" x14ac:dyDescent="0.25">
      <c r="B33" s="24">
        <v>2018</v>
      </c>
      <c r="C33" s="25">
        <v>80</v>
      </c>
      <c r="D33" s="26" t="s">
        <v>26</v>
      </c>
      <c r="E33" s="37">
        <v>28675</v>
      </c>
      <c r="F33" s="27">
        <v>4232</v>
      </c>
      <c r="G33" s="27">
        <v>301</v>
      </c>
      <c r="H33" s="42">
        <v>3931</v>
      </c>
      <c r="I33" s="27">
        <v>17</v>
      </c>
      <c r="J33" s="27">
        <v>49</v>
      </c>
      <c r="K33" s="27">
        <v>95</v>
      </c>
      <c r="L33" s="27">
        <v>151</v>
      </c>
      <c r="M33" s="27">
        <v>2484</v>
      </c>
      <c r="N33" s="27">
        <v>15</v>
      </c>
      <c r="O33" s="27">
        <v>370</v>
      </c>
      <c r="P33" s="27">
        <v>462</v>
      </c>
      <c r="Q33" s="27">
        <v>554</v>
      </c>
      <c r="R33" s="27">
        <v>91</v>
      </c>
      <c r="S33" s="42">
        <v>562</v>
      </c>
    </row>
    <row r="34" spans="2:19" ht="15.75" thickBot="1" x14ac:dyDescent="0.3">
      <c r="B34" s="24">
        <v>2018</v>
      </c>
      <c r="C34" s="25">
        <v>90</v>
      </c>
      <c r="D34" s="26" t="s">
        <v>27</v>
      </c>
      <c r="E34" s="37">
        <v>7218</v>
      </c>
      <c r="F34" s="27">
        <v>4625</v>
      </c>
      <c r="G34" s="27">
        <v>1144</v>
      </c>
      <c r="H34" s="42">
        <v>3481</v>
      </c>
      <c r="I34" s="27">
        <v>9</v>
      </c>
      <c r="J34" s="27">
        <v>1050</v>
      </c>
      <c r="K34" s="27">
        <v>39</v>
      </c>
      <c r="L34" s="27">
        <v>97</v>
      </c>
      <c r="M34" s="27">
        <v>693</v>
      </c>
      <c r="N34" s="27">
        <v>50</v>
      </c>
      <c r="O34" s="27">
        <v>211</v>
      </c>
      <c r="P34" s="27">
        <v>758</v>
      </c>
      <c r="Q34" s="27">
        <v>652</v>
      </c>
      <c r="R34" s="27">
        <v>107</v>
      </c>
      <c r="S34" s="42">
        <v>2027</v>
      </c>
    </row>
    <row r="35" spans="2:19" ht="15.75" thickBot="1" x14ac:dyDescent="0.3">
      <c r="B35" s="28">
        <v>2018</v>
      </c>
      <c r="C35" s="29"/>
      <c r="D35" s="30" t="s">
        <v>29</v>
      </c>
      <c r="E35" s="38">
        <v>815362</v>
      </c>
      <c r="F35" s="31">
        <v>122338</v>
      </c>
      <c r="G35" s="31">
        <v>16509</v>
      </c>
      <c r="H35" s="43">
        <v>105829</v>
      </c>
      <c r="I35" s="31">
        <v>449</v>
      </c>
      <c r="J35" s="31">
        <v>6314</v>
      </c>
      <c r="K35" s="31">
        <v>5473</v>
      </c>
      <c r="L35" s="31">
        <v>5015</v>
      </c>
      <c r="M35" s="31">
        <v>60262</v>
      </c>
      <c r="N35" s="31">
        <v>639</v>
      </c>
      <c r="O35" s="31">
        <v>16997</v>
      </c>
      <c r="P35" s="31">
        <v>10548</v>
      </c>
      <c r="Q35" s="31">
        <v>23432</v>
      </c>
      <c r="R35" s="31">
        <v>3141</v>
      </c>
      <c r="S35" s="43">
        <v>11973</v>
      </c>
    </row>
    <row r="36" spans="2:19" x14ac:dyDescent="0.25">
      <c r="B36" s="20">
        <v>2019</v>
      </c>
      <c r="C36" s="21">
        <v>1</v>
      </c>
      <c r="D36" s="22" t="s">
        <v>7</v>
      </c>
      <c r="E36" s="39">
        <v>44862.416091954001</v>
      </c>
      <c r="F36" s="23">
        <v>13261.427586206901</v>
      </c>
      <c r="G36" s="23">
        <v>2821.6206896551698</v>
      </c>
      <c r="H36" s="44">
        <v>10439.8068965517</v>
      </c>
      <c r="I36" s="23">
        <v>282.2</v>
      </c>
      <c r="J36" s="23">
        <v>376.26666666666699</v>
      </c>
      <c r="K36" s="23">
        <v>470.333333333334</v>
      </c>
      <c r="L36" s="23">
        <v>2069.0873563218402</v>
      </c>
      <c r="M36" s="23">
        <v>8088.4183908045998</v>
      </c>
      <c r="N36" s="23">
        <v>0</v>
      </c>
      <c r="O36" s="23">
        <v>1222.63908045977</v>
      </c>
      <c r="P36" s="23">
        <v>94.066666666666706</v>
      </c>
      <c r="Q36" s="23">
        <v>1693.0735632183901</v>
      </c>
      <c r="R36" s="23">
        <v>0</v>
      </c>
      <c r="S36" s="44">
        <v>188.13333333333301</v>
      </c>
    </row>
    <row r="37" spans="2:19" x14ac:dyDescent="0.25">
      <c r="B37" s="24">
        <v>2019</v>
      </c>
      <c r="C37" s="25">
        <v>2</v>
      </c>
      <c r="D37" s="26" t="s">
        <v>8</v>
      </c>
      <c r="E37" s="37">
        <v>36114</v>
      </c>
      <c r="F37" s="27">
        <v>8562.79296944003</v>
      </c>
      <c r="G37" s="27">
        <v>845.95990107754801</v>
      </c>
      <c r="H37" s="42">
        <v>7716.8330683624799</v>
      </c>
      <c r="I37" s="27">
        <v>189.830771948419</v>
      </c>
      <c r="J37" s="27">
        <v>189.830771948419</v>
      </c>
      <c r="K37" s="27">
        <v>0</v>
      </c>
      <c r="L37" s="27">
        <v>656.12912912912896</v>
      </c>
      <c r="M37" s="27">
        <v>7149.7060590001702</v>
      </c>
      <c r="N37" s="27">
        <v>0</v>
      </c>
      <c r="O37" s="27">
        <v>283.56350468115198</v>
      </c>
      <c r="P37" s="27">
        <v>0</v>
      </c>
      <c r="Q37" s="27">
        <v>377.296237413884</v>
      </c>
      <c r="R37" s="27">
        <v>0</v>
      </c>
      <c r="S37" s="42">
        <v>96.098039215686299</v>
      </c>
    </row>
    <row r="38" spans="2:19" x14ac:dyDescent="0.25">
      <c r="B38" s="24">
        <v>2019</v>
      </c>
      <c r="C38" s="25">
        <v>3</v>
      </c>
      <c r="D38" s="26" t="s">
        <v>9</v>
      </c>
      <c r="E38" s="37">
        <v>57359.5008524722</v>
      </c>
      <c r="F38" s="27">
        <v>12401.586683404301</v>
      </c>
      <c r="G38" s="27">
        <v>2060.2991675859998</v>
      </c>
      <c r="H38" s="42">
        <v>10341.2875158183</v>
      </c>
      <c r="I38" s="27">
        <v>0</v>
      </c>
      <c r="J38" s="27">
        <v>841.88135593220295</v>
      </c>
      <c r="K38" s="27">
        <v>374.16949152542401</v>
      </c>
      <c r="L38" s="27">
        <v>1124.87543877244</v>
      </c>
      <c r="M38" s="27">
        <v>8464.4812112429408</v>
      </c>
      <c r="N38" s="27">
        <v>0</v>
      </c>
      <c r="O38" s="27">
        <v>1129.25630958995</v>
      </c>
      <c r="P38" s="27">
        <v>0</v>
      </c>
      <c r="Q38" s="27">
        <v>1028.9661016949101</v>
      </c>
      <c r="R38" s="27">
        <v>0</v>
      </c>
      <c r="S38" s="42">
        <v>374.16949152542401</v>
      </c>
    </row>
    <row r="39" spans="2:19" x14ac:dyDescent="0.25">
      <c r="B39" s="24">
        <v>2019</v>
      </c>
      <c r="C39" s="25">
        <v>4</v>
      </c>
      <c r="D39" s="26" t="s">
        <v>10</v>
      </c>
      <c r="E39" s="37">
        <v>48668</v>
      </c>
      <c r="F39" s="27">
        <v>7719.8556049308499</v>
      </c>
      <c r="G39" s="27">
        <v>1134.7281824004299</v>
      </c>
      <c r="H39" s="42">
        <v>6585.1274225304196</v>
      </c>
      <c r="I39" s="27">
        <v>96.163265306122497</v>
      </c>
      <c r="J39" s="27">
        <v>189.42731024994299</v>
      </c>
      <c r="K39" s="27">
        <v>0</v>
      </c>
      <c r="L39" s="27">
        <v>945.30087215048798</v>
      </c>
      <c r="M39" s="27">
        <v>5165.28939898315</v>
      </c>
      <c r="N39" s="27">
        <v>0</v>
      </c>
      <c r="O39" s="27">
        <v>1232.2463923965599</v>
      </c>
      <c r="P39" s="27">
        <v>0</v>
      </c>
      <c r="Q39" s="27">
        <v>0</v>
      </c>
      <c r="R39" s="27">
        <v>0</v>
      </c>
      <c r="S39" s="42">
        <v>187.59163115071701</v>
      </c>
    </row>
    <row r="40" spans="2:19" x14ac:dyDescent="0.25">
      <c r="B40" s="24">
        <v>2019</v>
      </c>
      <c r="C40" s="25">
        <v>5</v>
      </c>
      <c r="D40" s="26" t="s">
        <v>11</v>
      </c>
      <c r="E40" s="37">
        <v>41422.888888888898</v>
      </c>
      <c r="F40" s="27">
        <v>4999.3875190258796</v>
      </c>
      <c r="G40" s="27">
        <v>576.58036529680396</v>
      </c>
      <c r="H40" s="42">
        <v>4422.8071537290698</v>
      </c>
      <c r="I40" s="27">
        <v>0</v>
      </c>
      <c r="J40" s="27">
        <v>0</v>
      </c>
      <c r="K40" s="27">
        <v>0</v>
      </c>
      <c r="L40" s="27">
        <v>576.58036529680396</v>
      </c>
      <c r="M40" s="27">
        <v>4046.8071537290698</v>
      </c>
      <c r="N40" s="27">
        <v>0</v>
      </c>
      <c r="O40" s="27">
        <v>376</v>
      </c>
      <c r="P40" s="27">
        <v>0</v>
      </c>
      <c r="Q40" s="27">
        <v>0</v>
      </c>
      <c r="R40" s="27">
        <v>0</v>
      </c>
      <c r="S40" s="42">
        <v>0</v>
      </c>
    </row>
    <row r="41" spans="2:19" x14ac:dyDescent="0.25">
      <c r="B41" s="24">
        <v>2019</v>
      </c>
      <c r="C41" s="25">
        <v>6</v>
      </c>
      <c r="D41" s="26" t="s">
        <v>12</v>
      </c>
      <c r="E41" s="37">
        <v>56019.695266272203</v>
      </c>
      <c r="F41" s="27">
        <v>7249.8482558165797</v>
      </c>
      <c r="G41" s="27">
        <v>1035.43485473802</v>
      </c>
      <c r="H41" s="42">
        <v>6214.4134010785601</v>
      </c>
      <c r="I41" s="27">
        <v>0</v>
      </c>
      <c r="J41" s="27">
        <v>0</v>
      </c>
      <c r="K41" s="27">
        <v>187.390532544379</v>
      </c>
      <c r="L41" s="27">
        <v>848.04432219364298</v>
      </c>
      <c r="M41" s="27">
        <v>5458.7694153508601</v>
      </c>
      <c r="N41" s="27">
        <v>0</v>
      </c>
      <c r="O41" s="27">
        <v>565.66359357083297</v>
      </c>
      <c r="P41" s="27">
        <v>0</v>
      </c>
      <c r="Q41" s="27">
        <v>189.98039215686299</v>
      </c>
      <c r="R41" s="27">
        <v>0</v>
      </c>
      <c r="S41" s="42">
        <v>94.990196078431396</v>
      </c>
    </row>
    <row r="42" spans="2:19" x14ac:dyDescent="0.25">
      <c r="B42" s="24">
        <v>2019</v>
      </c>
      <c r="C42" s="25">
        <v>7</v>
      </c>
      <c r="D42" s="26" t="s">
        <v>13</v>
      </c>
      <c r="E42" s="37">
        <v>69655.298969072202</v>
      </c>
      <c r="F42" s="27">
        <v>6587.8613252332698</v>
      </c>
      <c r="G42" s="27">
        <v>660.48717865065896</v>
      </c>
      <c r="H42" s="42">
        <v>5927.3741465826097</v>
      </c>
      <c r="I42" s="27">
        <v>0</v>
      </c>
      <c r="J42" s="27">
        <v>0</v>
      </c>
      <c r="K42" s="27">
        <v>472.16494845360802</v>
      </c>
      <c r="L42" s="27">
        <v>471.62119926921599</v>
      </c>
      <c r="M42" s="27">
        <v>5268.51821548513</v>
      </c>
      <c r="N42" s="27">
        <v>0</v>
      </c>
      <c r="O42" s="27">
        <v>469.98995171603798</v>
      </c>
      <c r="P42" s="27">
        <v>94.432989690721698</v>
      </c>
      <c r="Q42" s="27">
        <v>283.29896907216499</v>
      </c>
      <c r="R42" s="27">
        <v>0</v>
      </c>
      <c r="S42" s="42">
        <v>94.432989690721698</v>
      </c>
    </row>
    <row r="43" spans="2:19" x14ac:dyDescent="0.25">
      <c r="B43" s="24">
        <v>2019</v>
      </c>
      <c r="C43" s="25">
        <v>8</v>
      </c>
      <c r="D43" s="26" t="s">
        <v>14</v>
      </c>
      <c r="E43" s="37">
        <v>55864</v>
      </c>
      <c r="F43" s="27">
        <v>12699.892894193899</v>
      </c>
      <c r="G43" s="27">
        <v>1882.07816386678</v>
      </c>
      <c r="H43" s="42">
        <v>10817.8147303271</v>
      </c>
      <c r="I43" s="27">
        <v>750.48</v>
      </c>
      <c r="J43" s="27">
        <v>844.29</v>
      </c>
      <c r="K43" s="27">
        <v>0</v>
      </c>
      <c r="L43" s="27">
        <v>1037.78816386678</v>
      </c>
      <c r="M43" s="27">
        <v>7613.1701002063101</v>
      </c>
      <c r="N43" s="27">
        <v>0</v>
      </c>
      <c r="O43" s="27">
        <v>1043.1738048924301</v>
      </c>
      <c r="P43" s="27">
        <v>281.43</v>
      </c>
      <c r="Q43" s="27">
        <v>1784.00496315945</v>
      </c>
      <c r="R43" s="27">
        <v>0</v>
      </c>
      <c r="S43" s="42">
        <v>1315.40013557324</v>
      </c>
    </row>
    <row r="44" spans="2:19" x14ac:dyDescent="0.25">
      <c r="B44" s="24">
        <v>2019</v>
      </c>
      <c r="C44" s="25">
        <v>9</v>
      </c>
      <c r="D44" s="26" t="s">
        <v>15</v>
      </c>
      <c r="E44" s="37">
        <v>57267.172701949901</v>
      </c>
      <c r="F44" s="27">
        <v>6951.3849502249996</v>
      </c>
      <c r="G44" s="27">
        <v>475.564006297687</v>
      </c>
      <c r="H44" s="42">
        <v>6475.8209439273096</v>
      </c>
      <c r="I44" s="27">
        <v>95.347826086956502</v>
      </c>
      <c r="J44" s="27">
        <v>190.695652173913</v>
      </c>
      <c r="K44" s="27">
        <v>0</v>
      </c>
      <c r="L44" s="27">
        <v>284.868354123774</v>
      </c>
      <c r="M44" s="27">
        <v>4027.0791448162599</v>
      </c>
      <c r="N44" s="27">
        <v>187.23209456075301</v>
      </c>
      <c r="O44" s="27">
        <v>472.104737906688</v>
      </c>
      <c r="P44" s="27">
        <v>0</v>
      </c>
      <c r="Q44" s="27">
        <v>847.545739104424</v>
      </c>
      <c r="R44" s="27">
        <v>188.34540389972099</v>
      </c>
      <c r="S44" s="42">
        <v>753.513823639463</v>
      </c>
    </row>
    <row r="45" spans="2:19" x14ac:dyDescent="0.25">
      <c r="B45" s="24">
        <v>2019</v>
      </c>
      <c r="C45" s="25">
        <v>10</v>
      </c>
      <c r="D45" s="26" t="s">
        <v>16</v>
      </c>
      <c r="E45" s="37">
        <v>33981</v>
      </c>
      <c r="F45" s="27">
        <v>3005.0117327620601</v>
      </c>
      <c r="G45" s="27">
        <v>0</v>
      </c>
      <c r="H45" s="42">
        <v>3005.0117327620601</v>
      </c>
      <c r="I45" s="27">
        <v>0</v>
      </c>
      <c r="J45" s="27">
        <v>0</v>
      </c>
      <c r="K45" s="27">
        <v>0</v>
      </c>
      <c r="L45" s="27">
        <v>0</v>
      </c>
      <c r="M45" s="27">
        <v>1775.22190115584</v>
      </c>
      <c r="N45" s="27">
        <v>0</v>
      </c>
      <c r="O45" s="27">
        <v>1135.1214378238301</v>
      </c>
      <c r="P45" s="27">
        <v>0</v>
      </c>
      <c r="Q45" s="27">
        <v>0</v>
      </c>
      <c r="R45" s="27">
        <v>0</v>
      </c>
      <c r="S45" s="42">
        <v>188.88714378238299</v>
      </c>
    </row>
    <row r="46" spans="2:19" x14ac:dyDescent="0.25">
      <c r="B46" s="24">
        <v>2019</v>
      </c>
      <c r="C46" s="25">
        <v>11</v>
      </c>
      <c r="D46" s="26" t="s">
        <v>17</v>
      </c>
      <c r="E46" s="37">
        <v>48683.638596491197</v>
      </c>
      <c r="F46" s="27">
        <v>1460.9746002173599</v>
      </c>
      <c r="G46" s="27">
        <v>282.46126377891602</v>
      </c>
      <c r="H46" s="42">
        <v>1178.5133364384401</v>
      </c>
      <c r="I46" s="27">
        <v>0</v>
      </c>
      <c r="J46" s="27">
        <v>0</v>
      </c>
      <c r="K46" s="27">
        <v>188.87719298245599</v>
      </c>
      <c r="L46" s="27">
        <v>93.584070796460196</v>
      </c>
      <c r="M46" s="27">
        <v>803.32252755783304</v>
      </c>
      <c r="N46" s="27">
        <v>0</v>
      </c>
      <c r="O46" s="27">
        <v>375.19080888060898</v>
      </c>
      <c r="P46" s="27">
        <v>0</v>
      </c>
      <c r="Q46" s="27">
        <v>0</v>
      </c>
      <c r="R46" s="27">
        <v>0</v>
      </c>
      <c r="S46" s="42">
        <v>0</v>
      </c>
    </row>
    <row r="47" spans="2:19" x14ac:dyDescent="0.25">
      <c r="B47" s="24">
        <v>2019</v>
      </c>
      <c r="C47" s="25">
        <v>12</v>
      </c>
      <c r="D47" s="26" t="s">
        <v>18</v>
      </c>
      <c r="E47" s="37">
        <v>37856</v>
      </c>
      <c r="F47" s="27">
        <v>1223.5982827487701</v>
      </c>
      <c r="G47" s="27">
        <v>93.359223300970896</v>
      </c>
      <c r="H47" s="42">
        <v>1130.2390594477999</v>
      </c>
      <c r="I47" s="27">
        <v>0</v>
      </c>
      <c r="J47" s="27">
        <v>0</v>
      </c>
      <c r="K47" s="27">
        <v>0</v>
      </c>
      <c r="L47" s="27">
        <v>93.359223300970896</v>
      </c>
      <c r="M47" s="27">
        <v>847.15572611446396</v>
      </c>
      <c r="N47" s="27">
        <v>0</v>
      </c>
      <c r="O47" s="27">
        <v>283.08333333333297</v>
      </c>
      <c r="P47" s="27">
        <v>0</v>
      </c>
      <c r="Q47" s="27">
        <v>0</v>
      </c>
      <c r="R47" s="27">
        <v>0</v>
      </c>
      <c r="S47" s="42">
        <v>0</v>
      </c>
    </row>
    <row r="48" spans="2:19" x14ac:dyDescent="0.25">
      <c r="B48" s="24">
        <v>2019</v>
      </c>
      <c r="C48" s="25">
        <v>13</v>
      </c>
      <c r="D48" s="26" t="s">
        <v>19</v>
      </c>
      <c r="E48" s="37">
        <v>56289.255924170597</v>
      </c>
      <c r="F48" s="27">
        <v>9411.4356110961708</v>
      </c>
      <c r="G48" s="27">
        <v>659.458794751033</v>
      </c>
      <c r="H48" s="42">
        <v>8751.9768163451408</v>
      </c>
      <c r="I48" s="27">
        <v>0</v>
      </c>
      <c r="J48" s="27">
        <v>0</v>
      </c>
      <c r="K48" s="27">
        <v>0</v>
      </c>
      <c r="L48" s="27">
        <v>659.458794751033</v>
      </c>
      <c r="M48" s="27">
        <v>7057.4388346292699</v>
      </c>
      <c r="N48" s="27">
        <v>0</v>
      </c>
      <c r="O48" s="27">
        <v>1316.90022132791</v>
      </c>
      <c r="P48" s="27">
        <v>0</v>
      </c>
      <c r="Q48" s="27">
        <v>470.66555714758101</v>
      </c>
      <c r="R48" s="27">
        <v>0</v>
      </c>
      <c r="S48" s="42">
        <v>188.511848341232</v>
      </c>
    </row>
    <row r="49" spans="2:19" x14ac:dyDescent="0.25">
      <c r="B49" s="24">
        <v>2019</v>
      </c>
      <c r="C49" s="25">
        <v>14</v>
      </c>
      <c r="D49" s="26" t="s">
        <v>20</v>
      </c>
      <c r="E49" s="37">
        <v>52817</v>
      </c>
      <c r="F49" s="27">
        <v>2447.64091891005</v>
      </c>
      <c r="G49" s="27">
        <v>0</v>
      </c>
      <c r="H49" s="42">
        <v>2447.64091891005</v>
      </c>
      <c r="I49" s="27">
        <v>0</v>
      </c>
      <c r="J49" s="27">
        <v>0</v>
      </c>
      <c r="K49" s="27">
        <v>0</v>
      </c>
      <c r="L49" s="27">
        <v>0</v>
      </c>
      <c r="M49" s="27">
        <v>379.55257009345797</v>
      </c>
      <c r="N49" s="27">
        <v>0</v>
      </c>
      <c r="O49" s="27">
        <v>94.177570093457902</v>
      </c>
      <c r="P49" s="27">
        <v>0</v>
      </c>
      <c r="Q49" s="27">
        <v>1033.9921827559999</v>
      </c>
      <c r="R49" s="27">
        <v>0</v>
      </c>
      <c r="S49" s="42">
        <v>1505.9513629574301</v>
      </c>
    </row>
    <row r="50" spans="2:19" x14ac:dyDescent="0.25">
      <c r="B50" s="24">
        <v>2019</v>
      </c>
      <c r="C50" s="25">
        <v>15</v>
      </c>
      <c r="D50" s="26" t="s">
        <v>21</v>
      </c>
      <c r="E50" s="37">
        <v>23487</v>
      </c>
      <c r="F50" s="27">
        <v>2893.4399585921301</v>
      </c>
      <c r="G50" s="27">
        <v>187.101449275362</v>
      </c>
      <c r="H50" s="42">
        <v>2706.3385093167699</v>
      </c>
      <c r="I50" s="27">
        <v>0</v>
      </c>
      <c r="J50" s="27">
        <v>0</v>
      </c>
      <c r="K50" s="27">
        <v>0</v>
      </c>
      <c r="L50" s="27">
        <v>187.101449275362</v>
      </c>
      <c r="M50" s="27">
        <v>1777.2246376811599</v>
      </c>
      <c r="N50" s="27">
        <v>0</v>
      </c>
      <c r="O50" s="27">
        <v>280.36024844720498</v>
      </c>
      <c r="P50" s="27">
        <v>181</v>
      </c>
      <c r="Q50" s="27">
        <v>368.10144927536197</v>
      </c>
      <c r="R50" s="27">
        <v>93.550724637681199</v>
      </c>
      <c r="S50" s="42">
        <v>461.65217391304401</v>
      </c>
    </row>
    <row r="51" spans="2:19" x14ac:dyDescent="0.25">
      <c r="B51" s="24">
        <v>2019</v>
      </c>
      <c r="C51" s="25">
        <v>16</v>
      </c>
      <c r="D51" s="26" t="s">
        <v>22</v>
      </c>
      <c r="E51" s="37">
        <v>80376</v>
      </c>
      <c r="F51" s="27">
        <v>8470.1162916743997</v>
      </c>
      <c r="G51" s="27">
        <v>758.17412961461002</v>
      </c>
      <c r="H51" s="42">
        <v>7711.9421620597896</v>
      </c>
      <c r="I51" s="27">
        <v>0</v>
      </c>
      <c r="J51" s="27">
        <v>93.359712230215806</v>
      </c>
      <c r="K51" s="27">
        <v>0</v>
      </c>
      <c r="L51" s="27">
        <v>664.81441738439503</v>
      </c>
      <c r="M51" s="27">
        <v>3853.74333256609</v>
      </c>
      <c r="N51" s="27">
        <v>0</v>
      </c>
      <c r="O51" s="27">
        <v>562.55955487601102</v>
      </c>
      <c r="P51" s="27">
        <v>0</v>
      </c>
      <c r="Q51" s="27">
        <v>2069.8211637197001</v>
      </c>
      <c r="R51" s="27">
        <v>94.173708920187806</v>
      </c>
      <c r="S51" s="42">
        <v>1320.07525375512</v>
      </c>
    </row>
    <row r="52" spans="2:19" x14ac:dyDescent="0.25">
      <c r="B52" s="24">
        <v>2019</v>
      </c>
      <c r="C52" s="25">
        <v>50</v>
      </c>
      <c r="D52" s="26" t="s">
        <v>23</v>
      </c>
      <c r="E52" s="37">
        <v>1643</v>
      </c>
      <c r="F52" s="27">
        <v>811.16233766233802</v>
      </c>
      <c r="G52" s="27">
        <v>48.909090909090899</v>
      </c>
      <c r="H52" s="42">
        <v>762.25324675324703</v>
      </c>
      <c r="I52" s="27">
        <v>0</v>
      </c>
      <c r="J52" s="27">
        <v>0</v>
      </c>
      <c r="K52" s="27">
        <v>0</v>
      </c>
      <c r="L52" s="27">
        <v>48.909090909090899</v>
      </c>
      <c r="M52" s="27">
        <v>619.11038961039003</v>
      </c>
      <c r="N52" s="27">
        <v>0</v>
      </c>
      <c r="O52" s="27">
        <v>0</v>
      </c>
      <c r="P52" s="27">
        <v>156.266233766234</v>
      </c>
      <c r="Q52" s="27">
        <v>0</v>
      </c>
      <c r="R52" s="27">
        <v>0</v>
      </c>
      <c r="S52" s="42">
        <v>71.571428571428598</v>
      </c>
    </row>
    <row r="53" spans="2:19" x14ac:dyDescent="0.25">
      <c r="B53" s="24">
        <v>2019</v>
      </c>
      <c r="C53" s="25">
        <v>60</v>
      </c>
      <c r="D53" s="26" t="s">
        <v>24</v>
      </c>
      <c r="E53" s="37">
        <v>37271.240310077403</v>
      </c>
      <c r="F53" s="27">
        <v>8299.3358250276706</v>
      </c>
      <c r="G53" s="27">
        <v>994.36378737541304</v>
      </c>
      <c r="H53" s="42">
        <v>7304.97203765225</v>
      </c>
      <c r="I53" s="27">
        <v>279.32142857142799</v>
      </c>
      <c r="J53" s="27">
        <v>279.32142857142799</v>
      </c>
      <c r="K53" s="27">
        <v>0</v>
      </c>
      <c r="L53" s="27">
        <v>715.04235880398505</v>
      </c>
      <c r="M53" s="27">
        <v>3721.4241971206998</v>
      </c>
      <c r="N53" s="27">
        <v>564.22245293466096</v>
      </c>
      <c r="O53" s="27">
        <v>290.48062015503803</v>
      </c>
      <c r="P53" s="27">
        <v>145.24031007751901</v>
      </c>
      <c r="Q53" s="27">
        <v>1874.1416943521599</v>
      </c>
      <c r="R53" s="27">
        <v>0</v>
      </c>
      <c r="S53" s="42">
        <v>994.60681063122695</v>
      </c>
    </row>
    <row r="54" spans="2:19" x14ac:dyDescent="0.25">
      <c r="B54" s="24">
        <v>2019</v>
      </c>
      <c r="C54" s="25">
        <v>70</v>
      </c>
      <c r="D54" s="26" t="s">
        <v>25</v>
      </c>
      <c r="E54" s="37">
        <v>14606</v>
      </c>
      <c r="F54" s="27">
        <v>3293.8536723163902</v>
      </c>
      <c r="G54" s="27">
        <v>603.15254237288195</v>
      </c>
      <c r="H54" s="42">
        <v>2690.7011299435098</v>
      </c>
      <c r="I54" s="27">
        <v>162</v>
      </c>
      <c r="J54" s="27">
        <v>324</v>
      </c>
      <c r="K54" s="27">
        <v>0</v>
      </c>
      <c r="L54" s="27">
        <v>279.15254237288201</v>
      </c>
      <c r="M54" s="27">
        <v>977.03389830508695</v>
      </c>
      <c r="N54" s="27">
        <v>0</v>
      </c>
      <c r="O54" s="27">
        <v>565.62881355932302</v>
      </c>
      <c r="P54" s="27">
        <v>0</v>
      </c>
      <c r="Q54" s="27">
        <v>705.205084745764</v>
      </c>
      <c r="R54" s="27">
        <v>0</v>
      </c>
      <c r="S54" s="42">
        <v>582.40960451977401</v>
      </c>
    </row>
    <row r="55" spans="2:19" x14ac:dyDescent="0.25">
      <c r="B55" s="24">
        <v>2019</v>
      </c>
      <c r="C55" s="25">
        <v>80</v>
      </c>
      <c r="D55" s="26" t="s">
        <v>26</v>
      </c>
      <c r="E55" s="37">
        <v>34147.000000000102</v>
      </c>
      <c r="F55" s="27">
        <v>3929.5765374975999</v>
      </c>
      <c r="G55" s="27">
        <v>285.02091767881302</v>
      </c>
      <c r="H55" s="42">
        <v>3644.5556198187801</v>
      </c>
      <c r="I55" s="27">
        <v>0</v>
      </c>
      <c r="J55" s="27">
        <v>143.871794871795</v>
      </c>
      <c r="K55" s="27">
        <v>0</v>
      </c>
      <c r="L55" s="27">
        <v>141.14912280701799</v>
      </c>
      <c r="M55" s="27">
        <v>2639.76180836708</v>
      </c>
      <c r="N55" s="27">
        <v>287.74358974359001</v>
      </c>
      <c r="O55" s="27">
        <v>213</v>
      </c>
      <c r="P55" s="27">
        <v>0</v>
      </c>
      <c r="Q55" s="27">
        <v>860.922016579912</v>
      </c>
      <c r="R55" s="27">
        <v>0</v>
      </c>
      <c r="S55" s="42">
        <v>282.29824561403598</v>
      </c>
    </row>
    <row r="56" spans="2:19" ht="15.75" thickBot="1" x14ac:dyDescent="0.3">
      <c r="B56" s="24">
        <v>2019</v>
      </c>
      <c r="C56" s="25">
        <v>90</v>
      </c>
      <c r="D56" s="26" t="s">
        <v>27</v>
      </c>
      <c r="E56" s="37">
        <v>9237</v>
      </c>
      <c r="F56" s="27">
        <v>3572.32307692308</v>
      </c>
      <c r="G56" s="27">
        <v>891.897435897435</v>
      </c>
      <c r="H56" s="42">
        <v>2680.4256410256398</v>
      </c>
      <c r="I56" s="27">
        <v>253.46666666666599</v>
      </c>
      <c r="J56" s="27">
        <v>762.78205128205002</v>
      </c>
      <c r="K56" s="27">
        <v>0</v>
      </c>
      <c r="L56" s="27">
        <v>129.11538461538501</v>
      </c>
      <c r="M56" s="27">
        <v>1939.8923076923099</v>
      </c>
      <c r="N56" s="27">
        <v>380.19999999999902</v>
      </c>
      <c r="O56" s="27">
        <v>126.73333333333299</v>
      </c>
      <c r="P56" s="27">
        <v>67</v>
      </c>
      <c r="Q56" s="27">
        <v>807.41282051282201</v>
      </c>
      <c r="R56" s="27">
        <v>126.73333333333299</v>
      </c>
      <c r="S56" s="42">
        <v>0</v>
      </c>
    </row>
    <row r="57" spans="2:19" ht="15.75" thickBot="1" x14ac:dyDescent="0.3">
      <c r="B57" s="28">
        <v>2019</v>
      </c>
      <c r="C57" s="29"/>
      <c r="D57" s="30" t="s">
        <v>29</v>
      </c>
      <c r="E57" s="38">
        <v>897627.10760134878</v>
      </c>
      <c r="F57" s="31">
        <v>129252.5066339047</v>
      </c>
      <c r="G57" s="31">
        <v>16296.651144523623</v>
      </c>
      <c r="H57" s="43">
        <v>112955.85548938101</v>
      </c>
      <c r="I57" s="31">
        <v>2108.8099585795917</v>
      </c>
      <c r="J57" s="31">
        <v>4235.7267439266334</v>
      </c>
      <c r="K57" s="31">
        <v>1692.935498839201</v>
      </c>
      <c r="L57" s="31">
        <v>11025.981656140695</v>
      </c>
      <c r="M57" s="31">
        <v>81673.121220512185</v>
      </c>
      <c r="N57" s="31">
        <v>1419.3981372390031</v>
      </c>
      <c r="O57" s="31">
        <v>12037.87331704347</v>
      </c>
      <c r="P57" s="31">
        <v>1019.4362002011414</v>
      </c>
      <c r="Q57" s="31">
        <v>14394.427934909389</v>
      </c>
      <c r="R57" s="31">
        <v>502.80317079092299</v>
      </c>
      <c r="S57" s="43">
        <v>8700.293512292692</v>
      </c>
    </row>
    <row r="58" spans="2:19" x14ac:dyDescent="0.25">
      <c r="B58" s="32">
        <v>2021</v>
      </c>
      <c r="C58" s="103">
        <v>1</v>
      </c>
      <c r="D58" s="104" t="s">
        <v>7</v>
      </c>
      <c r="E58" s="40">
        <v>49136</v>
      </c>
      <c r="F58" s="33">
        <v>18315.222444889801</v>
      </c>
      <c r="G58" s="33">
        <v>3347.9438877755501</v>
      </c>
      <c r="H58" s="45">
        <v>14967.278557114199</v>
      </c>
      <c r="I58" s="33">
        <v>984.68937875751499</v>
      </c>
      <c r="J58" s="33">
        <v>1083.15831663327</v>
      </c>
      <c r="K58" s="33">
        <v>196.93787575150299</v>
      </c>
      <c r="L58" s="33">
        <v>1772.4408817635299</v>
      </c>
      <c r="M58" s="33">
        <v>10437.7074148297</v>
      </c>
      <c r="N58" s="33">
        <v>98.468937875751493</v>
      </c>
      <c r="O58" s="33">
        <v>2658.6613226452901</v>
      </c>
      <c r="P58" s="33">
        <v>1280.0961923847699</v>
      </c>
      <c r="Q58" s="33">
        <v>1673.9719438877801</v>
      </c>
      <c r="R58" s="33">
        <v>393.87575150300597</v>
      </c>
      <c r="S58" s="45">
        <v>1575.50300601202</v>
      </c>
    </row>
    <row r="59" spans="2:19" x14ac:dyDescent="0.25">
      <c r="B59" s="34">
        <v>2021</v>
      </c>
      <c r="C59" s="105">
        <v>2</v>
      </c>
      <c r="D59" s="106" t="s">
        <v>8</v>
      </c>
      <c r="E59" s="41">
        <v>38813.000000000102</v>
      </c>
      <c r="F59" s="35">
        <v>10465.2853403142</v>
      </c>
      <c r="G59" s="35">
        <v>1625.6753926701599</v>
      </c>
      <c r="H59" s="46">
        <v>8839.6099476439904</v>
      </c>
      <c r="I59" s="35">
        <v>101.60471204188499</v>
      </c>
      <c r="J59" s="35">
        <v>304.81413612565501</v>
      </c>
      <c r="K59" s="35">
        <v>203.20942408376999</v>
      </c>
      <c r="L59" s="35">
        <v>1219.25654450262</v>
      </c>
      <c r="M59" s="35">
        <v>6807.5157068062899</v>
      </c>
      <c r="N59" s="35">
        <v>0</v>
      </c>
      <c r="O59" s="35">
        <v>1016.04712041885</v>
      </c>
      <c r="P59" s="35">
        <v>203.20942408376999</v>
      </c>
      <c r="Q59" s="35">
        <v>1016.04712041885</v>
      </c>
      <c r="R59" s="35">
        <v>203.20942408376999</v>
      </c>
      <c r="S59" s="46">
        <v>203.20942408376999</v>
      </c>
    </row>
    <row r="60" spans="2:19" x14ac:dyDescent="0.25">
      <c r="B60" s="34">
        <v>2021</v>
      </c>
      <c r="C60" s="105">
        <v>3</v>
      </c>
      <c r="D60" s="106" t="s">
        <v>9</v>
      </c>
      <c r="E60" s="41">
        <v>60081</v>
      </c>
      <c r="F60" s="35">
        <v>14300.2710743802</v>
      </c>
      <c r="G60" s="35">
        <v>1787.53388429752</v>
      </c>
      <c r="H60" s="46">
        <v>12512.7371900826</v>
      </c>
      <c r="I60" s="35">
        <v>695.15206611570204</v>
      </c>
      <c r="J60" s="35">
        <v>794.45950413223102</v>
      </c>
      <c r="K60" s="35">
        <v>198.61487603305801</v>
      </c>
      <c r="L60" s="35">
        <v>893.76694214875999</v>
      </c>
      <c r="M60" s="35">
        <v>8540.4396694214902</v>
      </c>
      <c r="N60" s="35">
        <v>198.61487603305801</v>
      </c>
      <c r="O60" s="35">
        <v>1986.14876033058</v>
      </c>
      <c r="P60" s="35">
        <v>1390.3041322314</v>
      </c>
      <c r="Q60" s="35">
        <v>1688.2264462809901</v>
      </c>
      <c r="R60" s="35">
        <v>297.92231404958699</v>
      </c>
      <c r="S60" s="46">
        <v>1191.68925619835</v>
      </c>
    </row>
    <row r="61" spans="2:19" x14ac:dyDescent="0.25">
      <c r="B61" s="34">
        <v>2021</v>
      </c>
      <c r="C61" s="105">
        <v>4</v>
      </c>
      <c r="D61" s="106" t="s">
        <v>10</v>
      </c>
      <c r="E61" s="41">
        <v>51588</v>
      </c>
      <c r="F61" s="35">
        <v>10376.3339658444</v>
      </c>
      <c r="G61" s="35">
        <v>978.89943074003804</v>
      </c>
      <c r="H61" s="46">
        <v>9397.4345351043594</v>
      </c>
      <c r="I61" s="35">
        <v>0</v>
      </c>
      <c r="J61" s="35">
        <v>293.669829222011</v>
      </c>
      <c r="K61" s="35">
        <v>293.669829222011</v>
      </c>
      <c r="L61" s="35">
        <v>587.33965844402303</v>
      </c>
      <c r="M61" s="35">
        <v>6950.1859582542702</v>
      </c>
      <c r="N61" s="35">
        <v>0</v>
      </c>
      <c r="O61" s="35">
        <v>1468.34914611006</v>
      </c>
      <c r="P61" s="35">
        <v>489.44971537001902</v>
      </c>
      <c r="Q61" s="35">
        <v>1174.6793168880499</v>
      </c>
      <c r="R61" s="35">
        <v>0</v>
      </c>
      <c r="S61" s="46">
        <v>391.55977229601501</v>
      </c>
    </row>
    <row r="62" spans="2:19" x14ac:dyDescent="0.25">
      <c r="B62" s="34">
        <v>2021</v>
      </c>
      <c r="C62" s="105">
        <v>5</v>
      </c>
      <c r="D62" s="106" t="s">
        <v>11</v>
      </c>
      <c r="E62" s="41">
        <v>42480</v>
      </c>
      <c r="F62" s="35">
        <v>5310</v>
      </c>
      <c r="G62" s="35">
        <v>0</v>
      </c>
      <c r="H62" s="46">
        <v>5310</v>
      </c>
      <c r="I62" s="35">
        <v>0</v>
      </c>
      <c r="J62" s="35">
        <v>0</v>
      </c>
      <c r="K62" s="35">
        <v>0</v>
      </c>
      <c r="L62" s="35">
        <v>0</v>
      </c>
      <c r="M62" s="35">
        <v>3638.3333333333298</v>
      </c>
      <c r="N62" s="35">
        <v>0</v>
      </c>
      <c r="O62" s="35">
        <v>786.66666666666595</v>
      </c>
      <c r="P62" s="35">
        <v>295</v>
      </c>
      <c r="Q62" s="35">
        <v>393.33333333333297</v>
      </c>
      <c r="R62" s="35">
        <v>98.3333333333333</v>
      </c>
      <c r="S62" s="46">
        <v>393.33333333333297</v>
      </c>
    </row>
    <row r="63" spans="2:19" x14ac:dyDescent="0.25">
      <c r="B63" s="34">
        <v>2021</v>
      </c>
      <c r="C63" s="105">
        <v>6</v>
      </c>
      <c r="D63" s="106" t="s">
        <v>12</v>
      </c>
      <c r="E63" s="41">
        <v>57545</v>
      </c>
      <c r="F63" s="35">
        <v>9363.2542372881308</v>
      </c>
      <c r="G63" s="35">
        <v>780.27118644067798</v>
      </c>
      <c r="H63" s="46">
        <v>8582.9830508474497</v>
      </c>
      <c r="I63" s="35">
        <v>97.533898305084705</v>
      </c>
      <c r="J63" s="35">
        <v>97.533898305084705</v>
      </c>
      <c r="K63" s="35">
        <v>0</v>
      </c>
      <c r="L63" s="35">
        <v>585.20338983050794</v>
      </c>
      <c r="M63" s="35">
        <v>5949.5677966101703</v>
      </c>
      <c r="N63" s="35">
        <v>0</v>
      </c>
      <c r="O63" s="35">
        <v>1267.9406779661001</v>
      </c>
      <c r="P63" s="35">
        <v>390.13559322033899</v>
      </c>
      <c r="Q63" s="35">
        <v>975.33898305084699</v>
      </c>
      <c r="R63" s="35">
        <v>195.06779661016901</v>
      </c>
      <c r="S63" s="46">
        <v>487.66949152542298</v>
      </c>
    </row>
    <row r="64" spans="2:19" x14ac:dyDescent="0.25">
      <c r="B64" s="34">
        <v>2021</v>
      </c>
      <c r="C64" s="105">
        <v>7</v>
      </c>
      <c r="D64" s="106" t="s">
        <v>13</v>
      </c>
      <c r="E64" s="41">
        <v>69901</v>
      </c>
      <c r="F64" s="35">
        <v>11994.264416315</v>
      </c>
      <c r="G64" s="35">
        <v>1966.2728551336099</v>
      </c>
      <c r="H64" s="46">
        <v>10027.991561181399</v>
      </c>
      <c r="I64" s="35">
        <v>294.94092827004198</v>
      </c>
      <c r="J64" s="35">
        <v>786.509142053446</v>
      </c>
      <c r="K64" s="35">
        <v>196.62728551336099</v>
      </c>
      <c r="L64" s="35">
        <v>1081.4500703234901</v>
      </c>
      <c r="M64" s="35">
        <v>6292.0731364275598</v>
      </c>
      <c r="N64" s="35">
        <v>0</v>
      </c>
      <c r="O64" s="35">
        <v>1179.76371308017</v>
      </c>
      <c r="P64" s="35">
        <v>589.88185654008396</v>
      </c>
      <c r="Q64" s="35">
        <v>1376.39099859353</v>
      </c>
      <c r="R64" s="35">
        <v>294.94092827004198</v>
      </c>
      <c r="S64" s="46">
        <v>1179.76371308017</v>
      </c>
    </row>
    <row r="65" spans="2:19" x14ac:dyDescent="0.25">
      <c r="B65" s="34">
        <v>2021</v>
      </c>
      <c r="C65" s="105">
        <v>8</v>
      </c>
      <c r="D65" s="106" t="s">
        <v>14</v>
      </c>
      <c r="E65" s="41">
        <v>60017</v>
      </c>
      <c r="F65" s="35">
        <v>15378.732113144801</v>
      </c>
      <c r="G65" s="35">
        <v>2296.8236272878498</v>
      </c>
      <c r="H65" s="46">
        <v>13081.9084858569</v>
      </c>
      <c r="I65" s="35">
        <v>199.72379367720501</v>
      </c>
      <c r="J65" s="35">
        <v>299.58569051580702</v>
      </c>
      <c r="K65" s="35">
        <v>0</v>
      </c>
      <c r="L65" s="35">
        <v>1997.23793677205</v>
      </c>
      <c r="M65" s="35">
        <v>8388.3993344425908</v>
      </c>
      <c r="N65" s="35">
        <v>99.861896838602306</v>
      </c>
      <c r="O65" s="35">
        <v>1797.5141430948399</v>
      </c>
      <c r="P65" s="35">
        <v>499.309484193012</v>
      </c>
      <c r="Q65" s="35">
        <v>2796.13311148086</v>
      </c>
      <c r="R65" s="35">
        <v>599.17138103161403</v>
      </c>
      <c r="S65" s="46">
        <v>898.75707154742099</v>
      </c>
    </row>
    <row r="66" spans="2:19" x14ac:dyDescent="0.25">
      <c r="B66" s="34">
        <v>2021</v>
      </c>
      <c r="C66" s="105">
        <v>9</v>
      </c>
      <c r="D66" s="106" t="s">
        <v>15</v>
      </c>
      <c r="E66" s="41">
        <v>58660</v>
      </c>
      <c r="F66" s="35">
        <v>10158.438030560301</v>
      </c>
      <c r="G66" s="35">
        <v>1095.51782682513</v>
      </c>
      <c r="H66" s="46">
        <v>9062.9202037351406</v>
      </c>
      <c r="I66" s="35">
        <v>0</v>
      </c>
      <c r="J66" s="35">
        <v>199.18505942274999</v>
      </c>
      <c r="K66" s="35">
        <v>199.18505942274999</v>
      </c>
      <c r="L66" s="35">
        <v>697.14770797962603</v>
      </c>
      <c r="M66" s="35">
        <v>5477.5891341256402</v>
      </c>
      <c r="N66" s="35">
        <v>0</v>
      </c>
      <c r="O66" s="35">
        <v>1394.29541595925</v>
      </c>
      <c r="P66" s="35">
        <v>199.18505942274999</v>
      </c>
      <c r="Q66" s="35">
        <v>2290.6281833616299</v>
      </c>
      <c r="R66" s="35">
        <v>99.592529711375207</v>
      </c>
      <c r="S66" s="46">
        <v>796.74023769100199</v>
      </c>
    </row>
    <row r="67" spans="2:19" x14ac:dyDescent="0.25">
      <c r="B67" s="34">
        <v>2021</v>
      </c>
      <c r="C67" s="105">
        <v>10</v>
      </c>
      <c r="D67" s="106" t="s">
        <v>16</v>
      </c>
      <c r="E67" s="41">
        <v>35924</v>
      </c>
      <c r="F67" s="35">
        <v>5160.3535911602203</v>
      </c>
      <c r="G67" s="35">
        <v>992.37569060773501</v>
      </c>
      <c r="H67" s="46">
        <v>4167.9779005524897</v>
      </c>
      <c r="I67" s="35">
        <v>198.47513812154699</v>
      </c>
      <c r="J67" s="35">
        <v>99.237569060773495</v>
      </c>
      <c r="K67" s="35">
        <v>198.47513812154699</v>
      </c>
      <c r="L67" s="35">
        <v>595.42541436464103</v>
      </c>
      <c r="M67" s="35">
        <v>2580.1767955801101</v>
      </c>
      <c r="N67" s="35">
        <v>99.237569060773495</v>
      </c>
      <c r="O67" s="35">
        <v>595.42541436464103</v>
      </c>
      <c r="P67" s="35">
        <v>297.71270718232103</v>
      </c>
      <c r="Q67" s="35">
        <v>198.47513812154699</v>
      </c>
      <c r="R67" s="35">
        <v>0</v>
      </c>
      <c r="S67" s="46">
        <v>496.18784530386699</v>
      </c>
    </row>
    <row r="68" spans="2:19" x14ac:dyDescent="0.25">
      <c r="B68" s="34">
        <v>2021</v>
      </c>
      <c r="C68" s="105">
        <v>11</v>
      </c>
      <c r="D68" s="106" t="s">
        <v>17</v>
      </c>
      <c r="E68" s="41">
        <v>40681</v>
      </c>
      <c r="F68" s="35">
        <v>4292.4796163069504</v>
      </c>
      <c r="G68" s="35">
        <v>195.11270983213399</v>
      </c>
      <c r="H68" s="46">
        <v>4097.3669064748201</v>
      </c>
      <c r="I68" s="35">
        <v>0</v>
      </c>
      <c r="J68" s="35">
        <v>97.556354916067093</v>
      </c>
      <c r="K68" s="35">
        <v>0</v>
      </c>
      <c r="L68" s="35">
        <v>97.556354916067093</v>
      </c>
      <c r="M68" s="35">
        <v>1170.6762589928101</v>
      </c>
      <c r="N68" s="35">
        <v>0</v>
      </c>
      <c r="O68" s="35">
        <v>878.00719424460397</v>
      </c>
      <c r="P68" s="35">
        <v>390.22541966426797</v>
      </c>
      <c r="Q68" s="35">
        <v>1658.45803357314</v>
      </c>
      <c r="R68" s="35">
        <v>292.66906474820098</v>
      </c>
      <c r="S68" s="46">
        <v>585.33812949640298</v>
      </c>
    </row>
    <row r="69" spans="2:19" x14ac:dyDescent="0.25">
      <c r="B69" s="34">
        <v>2021</v>
      </c>
      <c r="C69" s="105">
        <v>12</v>
      </c>
      <c r="D69" s="106" t="s">
        <v>18</v>
      </c>
      <c r="E69" s="41">
        <v>34398</v>
      </c>
      <c r="F69" s="35">
        <v>4175.4797687861301</v>
      </c>
      <c r="G69" s="35">
        <v>298.24855491329498</v>
      </c>
      <c r="H69" s="46">
        <v>3877.2312138728298</v>
      </c>
      <c r="I69" s="35">
        <v>99.416184971098303</v>
      </c>
      <c r="J69" s="35">
        <v>99.416184971098303</v>
      </c>
      <c r="K69" s="35">
        <v>0</v>
      </c>
      <c r="L69" s="35">
        <v>99.416184971098303</v>
      </c>
      <c r="M69" s="35">
        <v>1292.4104046242801</v>
      </c>
      <c r="N69" s="35">
        <v>99.416184971098303</v>
      </c>
      <c r="O69" s="35">
        <v>795.32947976878597</v>
      </c>
      <c r="P69" s="35">
        <v>695.91329479768797</v>
      </c>
      <c r="Q69" s="35">
        <v>1590.6589595375699</v>
      </c>
      <c r="R69" s="35">
        <v>596.49710982658996</v>
      </c>
      <c r="S69" s="46">
        <v>596.49710982658996</v>
      </c>
    </row>
    <row r="70" spans="2:19" x14ac:dyDescent="0.25">
      <c r="B70" s="34">
        <v>2021</v>
      </c>
      <c r="C70" s="105">
        <v>13</v>
      </c>
      <c r="D70" s="106" t="s">
        <v>19</v>
      </c>
      <c r="E70" s="41">
        <v>59869</v>
      </c>
      <c r="F70" s="35">
        <v>14845.168026101101</v>
      </c>
      <c r="G70" s="35">
        <v>2148.6427406199</v>
      </c>
      <c r="H70" s="46">
        <v>12696.525285481201</v>
      </c>
      <c r="I70" s="35">
        <v>683.65905383360598</v>
      </c>
      <c r="J70" s="35">
        <v>488.32789559543198</v>
      </c>
      <c r="K70" s="35">
        <v>195.331158238173</v>
      </c>
      <c r="L70" s="35">
        <v>1269.65252854812</v>
      </c>
      <c r="M70" s="35">
        <v>8203.9086460032704</v>
      </c>
      <c r="N70" s="35">
        <v>0</v>
      </c>
      <c r="O70" s="35">
        <v>1953.31158238173</v>
      </c>
      <c r="P70" s="35">
        <v>781.32463295269201</v>
      </c>
      <c r="Q70" s="35">
        <v>2050.9771615008199</v>
      </c>
      <c r="R70" s="35">
        <v>292.99673735725997</v>
      </c>
      <c r="S70" s="46">
        <v>781.32463295269201</v>
      </c>
    </row>
    <row r="71" spans="2:19" x14ac:dyDescent="0.25">
      <c r="B71" s="34">
        <v>2021</v>
      </c>
      <c r="C71" s="105">
        <v>14</v>
      </c>
      <c r="D71" s="106" t="s">
        <v>20</v>
      </c>
      <c r="E71" s="41">
        <v>44166</v>
      </c>
      <c r="F71" s="35">
        <v>3623.3747228381399</v>
      </c>
      <c r="G71" s="35">
        <v>489.64523281596502</v>
      </c>
      <c r="H71" s="46">
        <v>3133.72949002217</v>
      </c>
      <c r="I71" s="35">
        <v>97.929046563192898</v>
      </c>
      <c r="J71" s="35">
        <v>391.71618625277199</v>
      </c>
      <c r="K71" s="35">
        <v>0</v>
      </c>
      <c r="L71" s="35">
        <v>97.929046563192898</v>
      </c>
      <c r="M71" s="35">
        <v>783.43237250554296</v>
      </c>
      <c r="N71" s="35">
        <v>97.929046563192898</v>
      </c>
      <c r="O71" s="35">
        <v>293.78713968957902</v>
      </c>
      <c r="P71" s="35">
        <v>587.57427937915702</v>
      </c>
      <c r="Q71" s="35">
        <v>1273.07760532151</v>
      </c>
      <c r="R71" s="35">
        <v>195.858093126386</v>
      </c>
      <c r="S71" s="46">
        <v>391.71618625277199</v>
      </c>
    </row>
    <row r="72" spans="2:19" x14ac:dyDescent="0.25">
      <c r="B72" s="34">
        <v>2021</v>
      </c>
      <c r="C72" s="105">
        <v>15</v>
      </c>
      <c r="D72" s="106" t="s">
        <v>21</v>
      </c>
      <c r="E72" s="41">
        <v>23064</v>
      </c>
      <c r="F72" s="35">
        <v>3959.48497854077</v>
      </c>
      <c r="G72" s="35">
        <v>395.948497854077</v>
      </c>
      <c r="H72" s="46">
        <v>3563.5364806866901</v>
      </c>
      <c r="I72" s="35">
        <v>98.987124463519294</v>
      </c>
      <c r="J72" s="35">
        <v>395.948497854077</v>
      </c>
      <c r="K72" s="35">
        <v>0</v>
      </c>
      <c r="L72" s="35">
        <v>0</v>
      </c>
      <c r="M72" s="35">
        <v>2276.7038626609401</v>
      </c>
      <c r="N72" s="35">
        <v>0</v>
      </c>
      <c r="O72" s="35">
        <v>1187.8454935622301</v>
      </c>
      <c r="P72" s="35">
        <v>0</v>
      </c>
      <c r="Q72" s="35">
        <v>296.96137339055798</v>
      </c>
      <c r="R72" s="35">
        <v>98.987124463519294</v>
      </c>
      <c r="S72" s="46">
        <v>98.987124463519294</v>
      </c>
    </row>
    <row r="73" spans="2:19" x14ac:dyDescent="0.25">
      <c r="B73" s="34">
        <v>2021</v>
      </c>
      <c r="C73" s="105">
        <v>16</v>
      </c>
      <c r="D73" s="106" t="s">
        <v>22</v>
      </c>
      <c r="E73" s="41">
        <v>76506</v>
      </c>
      <c r="F73" s="35">
        <v>11618.671814671799</v>
      </c>
      <c r="G73" s="35">
        <v>787.706563706564</v>
      </c>
      <c r="H73" s="46">
        <v>10830.965250965301</v>
      </c>
      <c r="I73" s="35">
        <v>196.926640926641</v>
      </c>
      <c r="J73" s="35">
        <v>393.853281853282</v>
      </c>
      <c r="K73" s="35">
        <v>0</v>
      </c>
      <c r="L73" s="35">
        <v>393.853281853282</v>
      </c>
      <c r="M73" s="35">
        <v>5218.5559845559901</v>
      </c>
      <c r="N73" s="35">
        <v>0</v>
      </c>
      <c r="O73" s="35">
        <v>1575.41312741313</v>
      </c>
      <c r="P73" s="35">
        <v>196.926640926641</v>
      </c>
      <c r="Q73" s="35">
        <v>3052.36293436294</v>
      </c>
      <c r="R73" s="35">
        <v>393.853281853282</v>
      </c>
      <c r="S73" s="46">
        <v>984.63320463320497</v>
      </c>
    </row>
    <row r="74" spans="2:19" x14ac:dyDescent="0.25">
      <c r="B74" s="34">
        <v>2021</v>
      </c>
      <c r="C74" s="105">
        <v>50</v>
      </c>
      <c r="D74" s="106" t="s">
        <v>23</v>
      </c>
      <c r="E74" s="41">
        <v>2226</v>
      </c>
      <c r="F74" s="35">
        <v>916.588235294117</v>
      </c>
      <c r="G74" s="35">
        <v>0</v>
      </c>
      <c r="H74" s="46">
        <v>916.588235294117</v>
      </c>
      <c r="I74" s="35">
        <v>0</v>
      </c>
      <c r="J74" s="35">
        <v>0</v>
      </c>
      <c r="K74" s="35">
        <v>0</v>
      </c>
      <c r="L74" s="35">
        <v>0</v>
      </c>
      <c r="M74" s="35">
        <v>327.35294117646998</v>
      </c>
      <c r="N74" s="35">
        <v>0</v>
      </c>
      <c r="O74" s="35">
        <v>130.941176470588</v>
      </c>
      <c r="P74" s="35">
        <v>0</v>
      </c>
      <c r="Q74" s="35">
        <v>523.76470588235304</v>
      </c>
      <c r="R74" s="35">
        <v>65.470588235294102</v>
      </c>
      <c r="S74" s="46">
        <v>0</v>
      </c>
    </row>
    <row r="75" spans="2:19" x14ac:dyDescent="0.25">
      <c r="B75" s="34">
        <v>2021</v>
      </c>
      <c r="C75" s="105">
        <v>60</v>
      </c>
      <c r="D75" s="106" t="s">
        <v>24</v>
      </c>
      <c r="E75" s="41">
        <v>43973</v>
      </c>
      <c r="F75" s="35">
        <v>11025.036117601199</v>
      </c>
      <c r="G75" s="35">
        <v>1438.8176596573201</v>
      </c>
      <c r="H75" s="46">
        <v>9586.2184579439199</v>
      </c>
      <c r="I75" s="35">
        <v>423.951031931464</v>
      </c>
      <c r="J75" s="35">
        <v>287.763531931464</v>
      </c>
      <c r="K75" s="35">
        <v>0</v>
      </c>
      <c r="L75" s="35">
        <v>795.19684579439195</v>
      </c>
      <c r="M75" s="35">
        <v>6346.1862344236697</v>
      </c>
      <c r="N75" s="35">
        <v>177.928640965732</v>
      </c>
      <c r="O75" s="35">
        <v>915.995813862928</v>
      </c>
      <c r="P75" s="35">
        <v>314.11614096573197</v>
      </c>
      <c r="Q75" s="35">
        <v>2130.7192367601201</v>
      </c>
      <c r="R75" s="35">
        <v>423.951031931464</v>
      </c>
      <c r="S75" s="46">
        <v>492.044781931464</v>
      </c>
    </row>
    <row r="76" spans="2:19" x14ac:dyDescent="0.25">
      <c r="B76" s="34">
        <v>2021</v>
      </c>
      <c r="C76" s="105">
        <v>70</v>
      </c>
      <c r="D76" s="106" t="s">
        <v>25</v>
      </c>
      <c r="E76" s="41">
        <v>14815</v>
      </c>
      <c r="F76" s="35">
        <v>5208.65466875327</v>
      </c>
      <c r="G76" s="35">
        <v>684.33854981742297</v>
      </c>
      <c r="H76" s="46">
        <v>4524.3161189358398</v>
      </c>
      <c r="I76" s="35">
        <v>81.185185185185205</v>
      </c>
      <c r="J76" s="35">
        <v>487.11111111111097</v>
      </c>
      <c r="K76" s="35">
        <v>0</v>
      </c>
      <c r="L76" s="35">
        <v>116.04225352112699</v>
      </c>
      <c r="M76" s="35">
        <v>3085.92488262911</v>
      </c>
      <c r="N76" s="35">
        <v>0</v>
      </c>
      <c r="O76" s="35">
        <v>394.454877412624</v>
      </c>
      <c r="P76" s="35">
        <v>81.185185185185205</v>
      </c>
      <c r="Q76" s="35">
        <v>1322.3489827855999</v>
      </c>
      <c r="R76" s="35">
        <v>278.41262389149699</v>
      </c>
      <c r="S76" s="46">
        <v>0</v>
      </c>
    </row>
    <row r="77" spans="2:19" x14ac:dyDescent="0.25">
      <c r="B77" s="34">
        <v>2021</v>
      </c>
      <c r="C77" s="105">
        <v>80</v>
      </c>
      <c r="D77" s="106" t="s">
        <v>26</v>
      </c>
      <c r="E77" s="41">
        <v>35555.999999999898</v>
      </c>
      <c r="F77" s="35">
        <v>5364.24776705966</v>
      </c>
      <c r="G77" s="35">
        <v>207.02893890675199</v>
      </c>
      <c r="H77" s="46">
        <v>5157.2188281528997</v>
      </c>
      <c r="I77" s="35">
        <v>0</v>
      </c>
      <c r="J77" s="35">
        <v>103.51446945337599</v>
      </c>
      <c r="K77" s="35">
        <v>0</v>
      </c>
      <c r="L77" s="35">
        <v>103.51446945337599</v>
      </c>
      <c r="M77" s="35">
        <v>3810.6852447302499</v>
      </c>
      <c r="N77" s="35">
        <v>0</v>
      </c>
      <c r="O77" s="35">
        <v>621.08681672025602</v>
      </c>
      <c r="P77" s="35">
        <v>186.833333333333</v>
      </c>
      <c r="Q77" s="35">
        <v>766.68345837799097</v>
      </c>
      <c r="R77" s="35">
        <v>0</v>
      </c>
      <c r="S77" s="46">
        <v>310.54340836012801</v>
      </c>
    </row>
    <row r="78" spans="2:19" ht="15.75" thickBot="1" x14ac:dyDescent="0.3">
      <c r="B78" s="34">
        <v>2021</v>
      </c>
      <c r="C78" s="105">
        <v>90</v>
      </c>
      <c r="D78" s="106" t="s">
        <v>27</v>
      </c>
      <c r="E78" s="41">
        <v>9376</v>
      </c>
      <c r="F78" s="35">
        <v>3479.7525773195898</v>
      </c>
      <c r="G78" s="35">
        <v>289.97938144329902</v>
      </c>
      <c r="H78" s="46">
        <v>3189.7731958762902</v>
      </c>
      <c r="I78" s="35">
        <v>0</v>
      </c>
      <c r="J78" s="35">
        <v>193.319587628866</v>
      </c>
      <c r="K78" s="35">
        <v>0</v>
      </c>
      <c r="L78" s="35">
        <v>96.659793814433002</v>
      </c>
      <c r="M78" s="35">
        <v>966.59793814432999</v>
      </c>
      <c r="N78" s="35">
        <v>0</v>
      </c>
      <c r="O78" s="35">
        <v>676.61855670103103</v>
      </c>
      <c r="P78" s="35">
        <v>289.97938144329902</v>
      </c>
      <c r="Q78" s="35">
        <v>1449.8969072165</v>
      </c>
      <c r="R78" s="35">
        <v>96.659793814433002</v>
      </c>
      <c r="S78" s="46">
        <v>193.319587628866</v>
      </c>
    </row>
    <row r="79" spans="2:19" ht="15.75" thickBot="1" x14ac:dyDescent="0.3">
      <c r="B79" s="36">
        <v>2021</v>
      </c>
      <c r="C79" s="107"/>
      <c r="D79" s="108" t="s">
        <v>29</v>
      </c>
      <c r="E79" s="109">
        <v>908775</v>
      </c>
      <c r="F79" s="110">
        <v>179331.0935071698</v>
      </c>
      <c r="G79" s="110">
        <v>21806.782611345003</v>
      </c>
      <c r="H79" s="111">
        <v>157524.31089582466</v>
      </c>
      <c r="I79" s="110">
        <v>4254.1741831636873</v>
      </c>
      <c r="J79" s="110">
        <v>6896.6802470385737</v>
      </c>
      <c r="K79" s="110">
        <v>1682.050646386173</v>
      </c>
      <c r="L79" s="110">
        <v>12499.089305564336</v>
      </c>
      <c r="M79" s="110">
        <v>98544.423050277852</v>
      </c>
      <c r="N79" s="110">
        <v>871.45715230820849</v>
      </c>
      <c r="O79" s="110">
        <v>23573.603638863933</v>
      </c>
      <c r="P79" s="110">
        <v>9158.3624732764583</v>
      </c>
      <c r="Q79" s="110">
        <v>29699.133934126519</v>
      </c>
      <c r="R79" s="110">
        <v>4917.4689078408228</v>
      </c>
      <c r="S79" s="111">
        <v>12048.817316617013</v>
      </c>
    </row>
    <row r="80" spans="2:19" x14ac:dyDescent="0.25">
      <c r="B80" s="20">
        <v>2022</v>
      </c>
      <c r="C80" s="21">
        <v>1</v>
      </c>
      <c r="D80" s="22" t="s">
        <v>7</v>
      </c>
      <c r="E80" s="39">
        <v>50831.999999999898</v>
      </c>
      <c r="F80" s="23">
        <v>15391.3625498008</v>
      </c>
      <c r="G80" s="23">
        <v>2632.7330677290802</v>
      </c>
      <c r="H80" s="44">
        <v>12758.629482071699</v>
      </c>
      <c r="I80" s="23">
        <v>607.55378486055599</v>
      </c>
      <c r="J80" s="23">
        <v>1012.58964143426</v>
      </c>
      <c r="K80" s="23">
        <v>101.258964143426</v>
      </c>
      <c r="L80" s="23">
        <v>1620.1434262948201</v>
      </c>
      <c r="M80" s="23">
        <v>8505.7529880477796</v>
      </c>
      <c r="N80" s="23">
        <v>0</v>
      </c>
      <c r="O80" s="23">
        <v>1721.40239043824</v>
      </c>
      <c r="P80" s="23">
        <v>1012.58964143426</v>
      </c>
      <c r="Q80" s="23">
        <v>3240.2868525896301</v>
      </c>
      <c r="R80" s="23">
        <v>0</v>
      </c>
      <c r="S80" s="44">
        <v>303.776892430278</v>
      </c>
    </row>
    <row r="81" spans="2:19" x14ac:dyDescent="0.25">
      <c r="B81" s="24">
        <v>2022</v>
      </c>
      <c r="C81" s="25">
        <v>2</v>
      </c>
      <c r="D81" s="26" t="s">
        <v>8</v>
      </c>
      <c r="E81" s="37">
        <v>40070.000000000102</v>
      </c>
      <c r="F81" s="27">
        <v>9570.5249343832293</v>
      </c>
      <c r="G81" s="27">
        <v>1051.7060367454101</v>
      </c>
      <c r="H81" s="42">
        <v>8518.8188976378206</v>
      </c>
      <c r="I81" s="27">
        <v>0</v>
      </c>
      <c r="J81" s="27">
        <v>631.02362204724602</v>
      </c>
      <c r="K81" s="27">
        <v>210.341207349082</v>
      </c>
      <c r="L81" s="27">
        <v>315.51181102362301</v>
      </c>
      <c r="M81" s="27">
        <v>7046.4304461942502</v>
      </c>
      <c r="N81" s="27">
        <v>0</v>
      </c>
      <c r="O81" s="27">
        <v>946.53543307086898</v>
      </c>
      <c r="P81" s="27">
        <v>0</v>
      </c>
      <c r="Q81" s="27">
        <v>841.36482939632799</v>
      </c>
      <c r="R81" s="27">
        <v>0</v>
      </c>
      <c r="S81" s="42">
        <v>105.170603674541</v>
      </c>
    </row>
    <row r="82" spans="2:19" x14ac:dyDescent="0.25">
      <c r="B82" s="24">
        <v>2022</v>
      </c>
      <c r="C82" s="25">
        <v>3</v>
      </c>
      <c r="D82" s="26" t="s">
        <v>9</v>
      </c>
      <c r="E82" s="37">
        <v>62171.999999999702</v>
      </c>
      <c r="F82" s="27">
        <v>13906.894736841999</v>
      </c>
      <c r="G82" s="27">
        <v>3169.9539473684099</v>
      </c>
      <c r="H82" s="42">
        <v>10736.9407894736</v>
      </c>
      <c r="I82" s="27">
        <v>920.30921052631197</v>
      </c>
      <c r="J82" s="27">
        <v>1533.8486842105201</v>
      </c>
      <c r="K82" s="27">
        <v>306.76973684210401</v>
      </c>
      <c r="L82" s="27">
        <v>1840.6184210526201</v>
      </c>
      <c r="M82" s="27">
        <v>7669.2434210525998</v>
      </c>
      <c r="N82" s="27">
        <v>0</v>
      </c>
      <c r="O82" s="27">
        <v>818.05263157894399</v>
      </c>
      <c r="P82" s="27">
        <v>1124.82236842105</v>
      </c>
      <c r="Q82" s="27">
        <v>2760.9276315789398</v>
      </c>
      <c r="R82" s="27">
        <v>0</v>
      </c>
      <c r="S82" s="42">
        <v>306.76973684210401</v>
      </c>
    </row>
    <row r="83" spans="2:19" x14ac:dyDescent="0.25">
      <c r="B83" s="24">
        <v>2022</v>
      </c>
      <c r="C83" s="25">
        <v>4</v>
      </c>
      <c r="D83" s="26" t="s">
        <v>10</v>
      </c>
      <c r="E83" s="37">
        <v>52802</v>
      </c>
      <c r="F83" s="27">
        <v>11079.4366729679</v>
      </c>
      <c r="G83" s="27">
        <v>1896.4801512287299</v>
      </c>
      <c r="H83" s="42">
        <v>9182.95652173913</v>
      </c>
      <c r="I83" s="27">
        <v>99.814744801512305</v>
      </c>
      <c r="J83" s="27">
        <v>199.62948960302501</v>
      </c>
      <c r="K83" s="27">
        <v>299.44423440453699</v>
      </c>
      <c r="L83" s="27">
        <v>1696.85066162571</v>
      </c>
      <c r="M83" s="27">
        <v>6587.7731568998097</v>
      </c>
      <c r="N83" s="27">
        <v>0</v>
      </c>
      <c r="O83" s="27">
        <v>1996.2948960302499</v>
      </c>
      <c r="P83" s="27">
        <v>99.814744801512305</v>
      </c>
      <c r="Q83" s="27">
        <v>798.51795841209798</v>
      </c>
      <c r="R83" s="27">
        <v>0</v>
      </c>
      <c r="S83" s="42">
        <v>0</v>
      </c>
    </row>
    <row r="84" spans="2:19" x14ac:dyDescent="0.25">
      <c r="B84" s="24">
        <v>2022</v>
      </c>
      <c r="C84" s="25">
        <v>5</v>
      </c>
      <c r="D84" s="26" t="s">
        <v>11</v>
      </c>
      <c r="E84" s="37">
        <v>43441</v>
      </c>
      <c r="F84" s="27">
        <v>4679.8266978922702</v>
      </c>
      <c r="G84" s="27">
        <v>203.470725995316</v>
      </c>
      <c r="H84" s="42">
        <v>4476.35597189695</v>
      </c>
      <c r="I84" s="27">
        <v>0</v>
      </c>
      <c r="J84" s="27">
        <v>0</v>
      </c>
      <c r="K84" s="27">
        <v>0</v>
      </c>
      <c r="L84" s="27">
        <v>203.470725995316</v>
      </c>
      <c r="M84" s="27">
        <v>3560.73770491803</v>
      </c>
      <c r="N84" s="27">
        <v>0</v>
      </c>
      <c r="O84" s="27">
        <v>406.941451990632</v>
      </c>
      <c r="P84" s="27">
        <v>0</v>
      </c>
      <c r="Q84" s="27">
        <v>305.206088992974</v>
      </c>
      <c r="R84" s="27">
        <v>0</v>
      </c>
      <c r="S84" s="42">
        <v>406.941451990632</v>
      </c>
    </row>
    <row r="85" spans="2:19" x14ac:dyDescent="0.25">
      <c r="B85" s="24">
        <v>2022</v>
      </c>
      <c r="C85" s="25">
        <v>6</v>
      </c>
      <c r="D85" s="26" t="s">
        <v>12</v>
      </c>
      <c r="E85" s="37">
        <v>58927.999999999898</v>
      </c>
      <c r="F85" s="27">
        <v>7971.4246575342404</v>
      </c>
      <c r="G85" s="27">
        <v>403.616438356164</v>
      </c>
      <c r="H85" s="42">
        <v>7567.8082191780704</v>
      </c>
      <c r="I85" s="27">
        <v>0</v>
      </c>
      <c r="J85" s="27">
        <v>100.904109589041</v>
      </c>
      <c r="K85" s="27">
        <v>0</v>
      </c>
      <c r="L85" s="27">
        <v>302.71232876712298</v>
      </c>
      <c r="M85" s="27">
        <v>6861.4794520547903</v>
      </c>
      <c r="N85" s="27">
        <v>100.904109589041</v>
      </c>
      <c r="O85" s="27">
        <v>403.616438356164</v>
      </c>
      <c r="P85" s="27">
        <v>0</v>
      </c>
      <c r="Q85" s="27">
        <v>201.808219178082</v>
      </c>
      <c r="R85" s="27">
        <v>0</v>
      </c>
      <c r="S85" s="42">
        <v>100.904109589041</v>
      </c>
    </row>
    <row r="86" spans="2:19" x14ac:dyDescent="0.25">
      <c r="B86" s="24">
        <v>2022</v>
      </c>
      <c r="C86" s="25">
        <v>7</v>
      </c>
      <c r="D86" s="26" t="s">
        <v>13</v>
      </c>
      <c r="E86" s="37">
        <v>72434.000000000204</v>
      </c>
      <c r="F86" s="27">
        <v>8138.6516853932799</v>
      </c>
      <c r="G86" s="27">
        <v>1220.79775280899</v>
      </c>
      <c r="H86" s="42">
        <v>6917.8539325842903</v>
      </c>
      <c r="I86" s="27">
        <v>305.19943820224802</v>
      </c>
      <c r="J86" s="27">
        <v>712.13202247191202</v>
      </c>
      <c r="K86" s="27">
        <v>203.466292134832</v>
      </c>
      <c r="L86" s="27">
        <v>406.93258426966401</v>
      </c>
      <c r="M86" s="27">
        <v>4679.7247191011402</v>
      </c>
      <c r="N86" s="27">
        <v>0</v>
      </c>
      <c r="O86" s="27">
        <v>610.39887640449604</v>
      </c>
      <c r="P86" s="27">
        <v>203.466292134832</v>
      </c>
      <c r="Q86" s="27">
        <v>1119.0646067415801</v>
      </c>
      <c r="R86" s="27">
        <v>0</v>
      </c>
      <c r="S86" s="42">
        <v>712.13202247191202</v>
      </c>
    </row>
    <row r="87" spans="2:19" x14ac:dyDescent="0.25">
      <c r="B87" s="24">
        <v>2022</v>
      </c>
      <c r="C87" s="25">
        <v>8</v>
      </c>
      <c r="D87" s="26" t="s">
        <v>14</v>
      </c>
      <c r="E87" s="37">
        <v>62439</v>
      </c>
      <c r="F87" s="27">
        <v>11455.750413223101</v>
      </c>
      <c r="G87" s="27">
        <v>722.43471074380204</v>
      </c>
      <c r="H87" s="42">
        <v>10733.3157024793</v>
      </c>
      <c r="I87" s="27">
        <v>412.81983471074398</v>
      </c>
      <c r="J87" s="27">
        <v>412.81983471074398</v>
      </c>
      <c r="K87" s="27">
        <v>0</v>
      </c>
      <c r="L87" s="27">
        <v>309.61487603305801</v>
      </c>
      <c r="M87" s="27">
        <v>6501.9123966942198</v>
      </c>
      <c r="N87" s="27">
        <v>0</v>
      </c>
      <c r="O87" s="27">
        <v>1238.45950413223</v>
      </c>
      <c r="P87" s="27">
        <v>619.22975206611602</v>
      </c>
      <c r="Q87" s="27">
        <v>2167.3041322314102</v>
      </c>
      <c r="R87" s="27">
        <v>103.20495867768599</v>
      </c>
      <c r="S87" s="42">
        <v>1651.27933884298</v>
      </c>
    </row>
    <row r="88" spans="2:19" x14ac:dyDescent="0.25">
      <c r="B88" s="24">
        <v>2022</v>
      </c>
      <c r="C88" s="25">
        <v>9</v>
      </c>
      <c r="D88" s="26" t="s">
        <v>15</v>
      </c>
      <c r="E88" s="37">
        <v>61001.000000000196</v>
      </c>
      <c r="F88" s="27">
        <v>8552.5050675675902</v>
      </c>
      <c r="G88" s="27">
        <v>206.08445945945999</v>
      </c>
      <c r="H88" s="42">
        <v>8346.4206081081302</v>
      </c>
      <c r="I88" s="27">
        <v>0</v>
      </c>
      <c r="J88" s="27">
        <v>0</v>
      </c>
      <c r="K88" s="27">
        <v>0</v>
      </c>
      <c r="L88" s="27">
        <v>206.08445945945999</v>
      </c>
      <c r="M88" s="27">
        <v>4430.8158783783902</v>
      </c>
      <c r="N88" s="27">
        <v>0</v>
      </c>
      <c r="O88" s="27">
        <v>1236.5067567567601</v>
      </c>
      <c r="P88" s="27">
        <v>309.12668918919002</v>
      </c>
      <c r="Q88" s="27">
        <v>515.21114864865001</v>
      </c>
      <c r="R88" s="27">
        <v>0</v>
      </c>
      <c r="S88" s="42">
        <v>2576.0557432432502</v>
      </c>
    </row>
    <row r="89" spans="2:19" x14ac:dyDescent="0.25">
      <c r="B89" s="24">
        <v>2022</v>
      </c>
      <c r="C89" s="25">
        <v>10</v>
      </c>
      <c r="D89" s="26" t="s">
        <v>16</v>
      </c>
      <c r="E89" s="37">
        <v>36813.000000000196</v>
      </c>
      <c r="F89" s="27">
        <v>3467.15235457065</v>
      </c>
      <c r="G89" s="27">
        <v>0</v>
      </c>
      <c r="H89" s="42">
        <v>3467.15235457065</v>
      </c>
      <c r="I89" s="27">
        <v>0</v>
      </c>
      <c r="J89" s="27">
        <v>0</v>
      </c>
      <c r="K89" s="27">
        <v>0</v>
      </c>
      <c r="L89" s="27">
        <v>0</v>
      </c>
      <c r="M89" s="27">
        <v>2753.3268698061102</v>
      </c>
      <c r="N89" s="27">
        <v>0</v>
      </c>
      <c r="O89" s="27">
        <v>509.87534626039002</v>
      </c>
      <c r="P89" s="27">
        <v>0</v>
      </c>
      <c r="Q89" s="27">
        <v>305.92520775623399</v>
      </c>
      <c r="R89" s="27">
        <v>0</v>
      </c>
      <c r="S89" s="42">
        <v>0</v>
      </c>
    </row>
    <row r="90" spans="2:19" x14ac:dyDescent="0.25">
      <c r="B90" s="24">
        <v>2022</v>
      </c>
      <c r="C90" s="25">
        <v>11</v>
      </c>
      <c r="D90" s="26" t="s">
        <v>17</v>
      </c>
      <c r="E90" s="37">
        <v>41468</v>
      </c>
      <c r="F90" s="27">
        <v>1398.9204819277099</v>
      </c>
      <c r="G90" s="27">
        <v>299.768674698795</v>
      </c>
      <c r="H90" s="42">
        <v>1099.15180722892</v>
      </c>
      <c r="I90" s="27">
        <v>0</v>
      </c>
      <c r="J90" s="27">
        <v>0</v>
      </c>
      <c r="K90" s="27">
        <v>299.768674698795</v>
      </c>
      <c r="L90" s="27">
        <v>0</v>
      </c>
      <c r="M90" s="27">
        <v>699.46024096385599</v>
      </c>
      <c r="N90" s="27">
        <v>0</v>
      </c>
      <c r="O90" s="27">
        <v>0</v>
      </c>
      <c r="P90" s="27">
        <v>0</v>
      </c>
      <c r="Q90" s="27">
        <v>299.768674698795</v>
      </c>
      <c r="R90" s="27">
        <v>0</v>
      </c>
      <c r="S90" s="42">
        <v>99.922891566265093</v>
      </c>
    </row>
    <row r="91" spans="2:19" x14ac:dyDescent="0.25">
      <c r="B91" s="24">
        <v>2022</v>
      </c>
      <c r="C91" s="25">
        <v>12</v>
      </c>
      <c r="D91" s="26" t="s">
        <v>18</v>
      </c>
      <c r="E91" s="37">
        <v>35142.000000000102</v>
      </c>
      <c r="F91" s="27">
        <v>1844.18658892129</v>
      </c>
      <c r="G91" s="27">
        <v>0</v>
      </c>
      <c r="H91" s="42">
        <v>1844.18658892129</v>
      </c>
      <c r="I91" s="27">
        <v>0</v>
      </c>
      <c r="J91" s="27">
        <v>0</v>
      </c>
      <c r="K91" s="27">
        <v>0</v>
      </c>
      <c r="L91" s="27">
        <v>0</v>
      </c>
      <c r="M91" s="27">
        <v>819.63848396501601</v>
      </c>
      <c r="N91" s="27">
        <v>0</v>
      </c>
      <c r="O91" s="27">
        <v>102.454810495627</v>
      </c>
      <c r="P91" s="27">
        <v>0</v>
      </c>
      <c r="Q91" s="27">
        <v>0</v>
      </c>
      <c r="R91" s="27">
        <v>0</v>
      </c>
      <c r="S91" s="42">
        <v>922.09329446064305</v>
      </c>
    </row>
    <row r="92" spans="2:19" x14ac:dyDescent="0.25">
      <c r="B92" s="24">
        <v>2022</v>
      </c>
      <c r="C92" s="25">
        <v>13</v>
      </c>
      <c r="D92" s="26" t="s">
        <v>19</v>
      </c>
      <c r="E92" s="37">
        <v>62181</v>
      </c>
      <c r="F92" s="27">
        <v>10431.0146579805</v>
      </c>
      <c r="G92" s="27">
        <v>911.44788273615598</v>
      </c>
      <c r="H92" s="42">
        <v>9519.5667752443005</v>
      </c>
      <c r="I92" s="27">
        <v>202.54397394136799</v>
      </c>
      <c r="J92" s="27">
        <v>506.35993485341999</v>
      </c>
      <c r="K92" s="27">
        <v>0</v>
      </c>
      <c r="L92" s="27">
        <v>405.08794788273599</v>
      </c>
      <c r="M92" s="27">
        <v>4253.4234527687304</v>
      </c>
      <c r="N92" s="27">
        <v>0</v>
      </c>
      <c r="O92" s="27">
        <v>911.44788273615598</v>
      </c>
      <c r="P92" s="27">
        <v>1215.26384364821</v>
      </c>
      <c r="Q92" s="27">
        <v>3240.7035830618902</v>
      </c>
      <c r="R92" s="27">
        <v>303.81596091205199</v>
      </c>
      <c r="S92" s="42">
        <v>2227.98371335505</v>
      </c>
    </row>
    <row r="93" spans="2:19" x14ac:dyDescent="0.25">
      <c r="B93" s="24">
        <v>2022</v>
      </c>
      <c r="C93" s="25">
        <v>14</v>
      </c>
      <c r="D93" s="26" t="s">
        <v>20</v>
      </c>
      <c r="E93" s="37">
        <v>45323.000000000102</v>
      </c>
      <c r="F93" s="27">
        <v>910.50669642857395</v>
      </c>
      <c r="G93" s="27">
        <v>0</v>
      </c>
      <c r="H93" s="42">
        <v>910.50669642857395</v>
      </c>
      <c r="I93" s="27">
        <v>0</v>
      </c>
      <c r="J93" s="27">
        <v>0</v>
      </c>
      <c r="K93" s="27">
        <v>0</v>
      </c>
      <c r="L93" s="27">
        <v>0</v>
      </c>
      <c r="M93" s="27">
        <v>404.66964285714403</v>
      </c>
      <c r="N93" s="27">
        <v>0</v>
      </c>
      <c r="O93" s="27">
        <v>0</v>
      </c>
      <c r="P93" s="27">
        <v>0</v>
      </c>
      <c r="Q93" s="27">
        <v>101.16741071428601</v>
      </c>
      <c r="R93" s="27">
        <v>0</v>
      </c>
      <c r="S93" s="42">
        <v>505.83705357142998</v>
      </c>
    </row>
    <row r="94" spans="2:19" x14ac:dyDescent="0.25">
      <c r="B94" s="24">
        <v>2022</v>
      </c>
      <c r="C94" s="25">
        <v>15</v>
      </c>
      <c r="D94" s="26" t="s">
        <v>21</v>
      </c>
      <c r="E94" s="37">
        <v>23411</v>
      </c>
      <c r="F94" s="27">
        <v>1431.24017467249</v>
      </c>
      <c r="G94" s="27">
        <v>0</v>
      </c>
      <c r="H94" s="42">
        <v>1431.24017467249</v>
      </c>
      <c r="I94" s="27">
        <v>0</v>
      </c>
      <c r="J94" s="27">
        <v>0</v>
      </c>
      <c r="K94" s="27">
        <v>0</v>
      </c>
      <c r="L94" s="27">
        <v>0</v>
      </c>
      <c r="M94" s="27">
        <v>1226.77729257642</v>
      </c>
      <c r="N94" s="27">
        <v>0</v>
      </c>
      <c r="O94" s="27">
        <v>0</v>
      </c>
      <c r="P94" s="27">
        <v>0</v>
      </c>
      <c r="Q94" s="27">
        <v>102.23144104803499</v>
      </c>
      <c r="R94" s="27">
        <v>0</v>
      </c>
      <c r="S94" s="42">
        <v>102.23144104803499</v>
      </c>
    </row>
    <row r="95" spans="2:19" x14ac:dyDescent="0.25">
      <c r="B95" s="24">
        <v>2022</v>
      </c>
      <c r="C95" s="25">
        <v>16</v>
      </c>
      <c r="D95" s="26" t="s">
        <v>22</v>
      </c>
      <c r="E95" s="37">
        <v>78809.999999999694</v>
      </c>
      <c r="F95" s="27">
        <v>6085.7142857142599</v>
      </c>
      <c r="G95" s="27">
        <v>405.71428571428402</v>
      </c>
      <c r="H95" s="42">
        <v>5679.99999999998</v>
      </c>
      <c r="I95" s="27">
        <v>0</v>
      </c>
      <c r="J95" s="27">
        <v>0</v>
      </c>
      <c r="K95" s="27">
        <v>0</v>
      </c>
      <c r="L95" s="27">
        <v>405.71428571428402</v>
      </c>
      <c r="M95" s="27">
        <v>4158.5714285714103</v>
      </c>
      <c r="N95" s="27">
        <v>0</v>
      </c>
      <c r="O95" s="27">
        <v>405.71428571428402</v>
      </c>
      <c r="P95" s="27">
        <v>101.428571428571</v>
      </c>
      <c r="Q95" s="27">
        <v>202.85714285714201</v>
      </c>
      <c r="R95" s="27">
        <v>0</v>
      </c>
      <c r="S95" s="42">
        <v>1115.7142857142801</v>
      </c>
    </row>
    <row r="96" spans="2:19" x14ac:dyDescent="0.25">
      <c r="B96" s="24">
        <v>2022</v>
      </c>
      <c r="C96" s="25">
        <v>50</v>
      </c>
      <c r="D96" s="26" t="s">
        <v>23</v>
      </c>
      <c r="E96" s="37">
        <v>2347</v>
      </c>
      <c r="F96" s="27">
        <v>782.33333333333303</v>
      </c>
      <c r="G96" s="27">
        <v>0</v>
      </c>
      <c r="H96" s="42">
        <v>782.33333333333303</v>
      </c>
      <c r="I96" s="27">
        <v>0</v>
      </c>
      <c r="J96" s="27">
        <v>0</v>
      </c>
      <c r="K96" s="27">
        <v>0</v>
      </c>
      <c r="L96" s="27">
        <v>0</v>
      </c>
      <c r="M96" s="27">
        <v>434.62962962962899</v>
      </c>
      <c r="N96" s="27">
        <v>0</v>
      </c>
      <c r="O96" s="27">
        <v>86.925925925925895</v>
      </c>
      <c r="P96" s="27">
        <v>173.85185185185199</v>
      </c>
      <c r="Q96" s="27">
        <v>260.777777777778</v>
      </c>
      <c r="R96" s="27">
        <v>0</v>
      </c>
      <c r="S96" s="42">
        <v>86.925925925925895</v>
      </c>
    </row>
    <row r="97" spans="2:19" x14ac:dyDescent="0.25">
      <c r="B97" s="24">
        <v>2022</v>
      </c>
      <c r="C97" s="25">
        <v>60</v>
      </c>
      <c r="D97" s="26" t="s">
        <v>24</v>
      </c>
      <c r="E97" s="37">
        <v>47139</v>
      </c>
      <c r="F97" s="27">
        <v>11860.7806451613</v>
      </c>
      <c r="G97" s="27">
        <v>1317.8645161290301</v>
      </c>
      <c r="H97" s="42">
        <v>10542.916129032201</v>
      </c>
      <c r="I97" s="27">
        <v>304.12258064516101</v>
      </c>
      <c r="J97" s="27">
        <v>506.87096774193498</v>
      </c>
      <c r="K97" s="27">
        <v>0</v>
      </c>
      <c r="L97" s="27">
        <v>810.99354838709598</v>
      </c>
      <c r="M97" s="27">
        <v>6893.4451612903204</v>
      </c>
      <c r="N97" s="27">
        <v>0</v>
      </c>
      <c r="O97" s="27">
        <v>912.36774193548297</v>
      </c>
      <c r="P97" s="27">
        <v>912.36774193548297</v>
      </c>
      <c r="Q97" s="27">
        <v>2635.7290322580602</v>
      </c>
      <c r="R97" s="27">
        <v>0</v>
      </c>
      <c r="S97" s="42">
        <v>1317.8645161290301</v>
      </c>
    </row>
    <row r="98" spans="2:19" x14ac:dyDescent="0.25">
      <c r="B98" s="24">
        <v>2022</v>
      </c>
      <c r="C98" s="25">
        <v>70</v>
      </c>
      <c r="D98" s="26" t="s">
        <v>25</v>
      </c>
      <c r="E98" s="37">
        <v>15495.0000000001</v>
      </c>
      <c r="F98" s="27">
        <v>3342.0588235294299</v>
      </c>
      <c r="G98" s="27">
        <v>708.92156862745401</v>
      </c>
      <c r="H98" s="42">
        <v>2633.1372549019702</v>
      </c>
      <c r="I98" s="27">
        <v>202.549019607844</v>
      </c>
      <c r="J98" s="27">
        <v>303.823529411766</v>
      </c>
      <c r="K98" s="27">
        <v>0</v>
      </c>
      <c r="L98" s="27">
        <v>405.098039215688</v>
      </c>
      <c r="M98" s="27">
        <v>2126.76470588236</v>
      </c>
      <c r="N98" s="27">
        <v>0</v>
      </c>
      <c r="O98" s="27">
        <v>0</v>
      </c>
      <c r="P98" s="27">
        <v>0</v>
      </c>
      <c r="Q98" s="27">
        <v>303.823529411766</v>
      </c>
      <c r="R98" s="27">
        <v>0</v>
      </c>
      <c r="S98" s="42">
        <v>506.37254901961001</v>
      </c>
    </row>
    <row r="99" spans="2:19" x14ac:dyDescent="0.25">
      <c r="B99" s="24">
        <v>2022</v>
      </c>
      <c r="C99" s="25">
        <v>80</v>
      </c>
      <c r="D99" s="26" t="s">
        <v>26</v>
      </c>
      <c r="E99" s="37">
        <v>37654.999999999898</v>
      </c>
      <c r="F99" s="27">
        <v>7450.4545454545296</v>
      </c>
      <c r="G99" s="27">
        <v>604.09090909090799</v>
      </c>
      <c r="H99" s="42">
        <v>6846.3636363636197</v>
      </c>
      <c r="I99" s="27">
        <v>0</v>
      </c>
      <c r="J99" s="27">
        <v>302.04545454545399</v>
      </c>
      <c r="K99" s="27">
        <v>100.681818181818</v>
      </c>
      <c r="L99" s="27">
        <v>201.363636363636</v>
      </c>
      <c r="M99" s="27">
        <v>4832.7272727272602</v>
      </c>
      <c r="N99" s="27">
        <v>0</v>
      </c>
      <c r="O99" s="27">
        <v>402.72727272727201</v>
      </c>
      <c r="P99" s="27">
        <v>201.363636363636</v>
      </c>
      <c r="Q99" s="27">
        <v>1107.5</v>
      </c>
      <c r="R99" s="27">
        <v>0</v>
      </c>
      <c r="S99" s="42">
        <v>1308.8636363636299</v>
      </c>
    </row>
    <row r="100" spans="2:19" ht="15.75" thickBot="1" x14ac:dyDescent="0.3">
      <c r="B100" s="24">
        <v>2022</v>
      </c>
      <c r="C100" s="25">
        <v>90</v>
      </c>
      <c r="D100" s="26" t="s">
        <v>27</v>
      </c>
      <c r="E100" s="37">
        <v>10063</v>
      </c>
      <c r="F100" s="27">
        <v>3622.68</v>
      </c>
      <c r="G100" s="27">
        <v>1106.93</v>
      </c>
      <c r="H100" s="42">
        <v>2515.75</v>
      </c>
      <c r="I100" s="27">
        <v>704.41</v>
      </c>
      <c r="J100" s="27">
        <v>1006.3</v>
      </c>
      <c r="K100" s="27">
        <v>0</v>
      </c>
      <c r="L100" s="27">
        <v>301.89</v>
      </c>
      <c r="M100" s="27">
        <v>1207.56</v>
      </c>
      <c r="N100" s="27">
        <v>201.26</v>
      </c>
      <c r="O100" s="27">
        <v>402.52</v>
      </c>
      <c r="P100" s="27">
        <v>201.26</v>
      </c>
      <c r="Q100" s="27">
        <v>1106.93</v>
      </c>
      <c r="R100" s="27">
        <v>0</v>
      </c>
      <c r="S100" s="42">
        <v>905.67</v>
      </c>
    </row>
    <row r="101" spans="2:19" ht="15.75" thickBot="1" x14ac:dyDescent="0.3">
      <c r="B101" s="28">
        <v>2022</v>
      </c>
      <c r="C101" s="29"/>
      <c r="D101" s="30" t="s">
        <v>29</v>
      </c>
      <c r="E101" s="38">
        <v>939966</v>
      </c>
      <c r="F101" s="31">
        <v>143373.42000329847</v>
      </c>
      <c r="G101" s="31">
        <v>16862.015127431991</v>
      </c>
      <c r="H101" s="43">
        <v>126511.40487586633</v>
      </c>
      <c r="I101" s="31">
        <v>3759.3225872957451</v>
      </c>
      <c r="J101" s="31">
        <v>7228.3472906193219</v>
      </c>
      <c r="K101" s="31">
        <v>1521.7309277545939</v>
      </c>
      <c r="L101" s="31">
        <v>9432.0867520848333</v>
      </c>
      <c r="M101" s="31">
        <v>85654.864344379268</v>
      </c>
      <c r="N101" s="31">
        <v>302.164109589041</v>
      </c>
      <c r="O101" s="31">
        <v>13112.241644553724</v>
      </c>
      <c r="P101" s="31">
        <v>6174.5851332747125</v>
      </c>
      <c r="Q101" s="31">
        <v>21617.105267353676</v>
      </c>
      <c r="R101" s="31">
        <v>407.02091958973801</v>
      </c>
      <c r="S101" s="43">
        <v>15262.509206238639</v>
      </c>
    </row>
    <row r="102" spans="2:19" x14ac:dyDescent="0.25">
      <c r="B102" s="32">
        <v>2023</v>
      </c>
      <c r="C102" s="21">
        <v>1</v>
      </c>
      <c r="D102" s="22" t="s">
        <v>7</v>
      </c>
      <c r="E102" s="40">
        <v>52565.999985399998</v>
      </c>
      <c r="F102" s="33">
        <v>12649.572189</v>
      </c>
      <c r="G102" s="33">
        <v>2248.8128336</v>
      </c>
      <c r="H102" s="45">
        <v>10400.7593554</v>
      </c>
      <c r="I102" s="33">
        <v>702.75401050000005</v>
      </c>
      <c r="J102" s="33">
        <v>1405.5080210000001</v>
      </c>
      <c r="K102" s="33">
        <v>562.20320839999999</v>
      </c>
      <c r="L102" s="33">
        <v>702.75401050000005</v>
      </c>
      <c r="M102" s="33">
        <v>5059.8288756000002</v>
      </c>
      <c r="N102" s="33">
        <v>0</v>
      </c>
      <c r="O102" s="33">
        <v>702.75401050000005</v>
      </c>
      <c r="P102" s="33">
        <v>3232.6684482999999</v>
      </c>
      <c r="Q102" s="33">
        <v>1405.5080210000001</v>
      </c>
      <c r="R102" s="33">
        <v>140.5508021</v>
      </c>
      <c r="S102" s="45">
        <v>1686.6096252</v>
      </c>
    </row>
    <row r="103" spans="2:19" x14ac:dyDescent="0.25">
      <c r="B103" s="34">
        <v>2023</v>
      </c>
      <c r="C103" s="25">
        <v>2</v>
      </c>
      <c r="D103" s="26" t="s">
        <v>8</v>
      </c>
      <c r="E103" s="41">
        <v>41359.000003200003</v>
      </c>
      <c r="F103" s="35">
        <v>10770.5729175</v>
      </c>
      <c r="G103" s="35">
        <v>3877.4062503</v>
      </c>
      <c r="H103" s="46">
        <v>6893.1666672000001</v>
      </c>
      <c r="I103" s="35">
        <v>574.43055560000005</v>
      </c>
      <c r="J103" s="35">
        <v>3590.1909725</v>
      </c>
      <c r="K103" s="35">
        <v>287.21527780000002</v>
      </c>
      <c r="L103" s="35">
        <v>0</v>
      </c>
      <c r="M103" s="35">
        <v>4164.6215281000004</v>
      </c>
      <c r="N103" s="35">
        <v>0</v>
      </c>
      <c r="O103" s="35">
        <v>430.82291670000001</v>
      </c>
      <c r="P103" s="35">
        <v>574.43055560000005</v>
      </c>
      <c r="Q103" s="35">
        <v>861.64583340000001</v>
      </c>
      <c r="R103" s="35">
        <v>287.21527780000002</v>
      </c>
      <c r="S103" s="46">
        <v>1148.8611112000001</v>
      </c>
    </row>
    <row r="104" spans="2:19" x14ac:dyDescent="0.25">
      <c r="B104" s="34">
        <v>2023</v>
      </c>
      <c r="C104" s="25">
        <v>3</v>
      </c>
      <c r="D104" s="26" t="s">
        <v>9</v>
      </c>
      <c r="E104" s="41">
        <v>64274.999978200001</v>
      </c>
      <c r="F104" s="35">
        <v>16700.2729201</v>
      </c>
      <c r="G104" s="35">
        <v>7297.5982507999997</v>
      </c>
      <c r="H104" s="46">
        <v>9402.6746693000005</v>
      </c>
      <c r="I104" s="35">
        <v>2385.7532743000002</v>
      </c>
      <c r="J104" s="35">
        <v>6034.5523997</v>
      </c>
      <c r="K104" s="35">
        <v>421.0152837</v>
      </c>
      <c r="L104" s="35">
        <v>1543.7227069</v>
      </c>
      <c r="M104" s="35">
        <v>5613.5371160000004</v>
      </c>
      <c r="N104" s="35">
        <v>0</v>
      </c>
      <c r="O104" s="35">
        <v>561.3537116</v>
      </c>
      <c r="P104" s="35">
        <v>1543.7227069</v>
      </c>
      <c r="Q104" s="35">
        <v>701.69213950000005</v>
      </c>
      <c r="R104" s="35">
        <v>140.3384279</v>
      </c>
      <c r="S104" s="46">
        <v>1964.7379906000001</v>
      </c>
    </row>
    <row r="105" spans="2:19" x14ac:dyDescent="0.25">
      <c r="B105" s="34">
        <v>2023</v>
      </c>
      <c r="C105" s="25">
        <v>4</v>
      </c>
      <c r="D105" s="26" t="s">
        <v>10</v>
      </c>
      <c r="E105" s="41">
        <v>53998.000014600002</v>
      </c>
      <c r="F105" s="35">
        <v>11580.966411400001</v>
      </c>
      <c r="G105" s="35">
        <v>2651.0646001999999</v>
      </c>
      <c r="H105" s="46">
        <v>8929.9018111999994</v>
      </c>
      <c r="I105" s="35">
        <v>279.05943159999998</v>
      </c>
      <c r="J105" s="35">
        <v>2511.5348844</v>
      </c>
      <c r="K105" s="35">
        <v>0</v>
      </c>
      <c r="L105" s="35">
        <v>139.52971579999999</v>
      </c>
      <c r="M105" s="35">
        <v>3767.3023266</v>
      </c>
      <c r="N105" s="35">
        <v>0</v>
      </c>
      <c r="O105" s="35">
        <v>418.5891474</v>
      </c>
      <c r="P105" s="35">
        <v>1534.8268737999999</v>
      </c>
      <c r="Q105" s="35">
        <v>1674.3565896</v>
      </c>
      <c r="R105" s="35">
        <v>139.52971579999999</v>
      </c>
      <c r="S105" s="46">
        <v>1813.8863054000001</v>
      </c>
    </row>
    <row r="106" spans="2:19" x14ac:dyDescent="0.25">
      <c r="B106" s="34">
        <v>2023</v>
      </c>
      <c r="C106" s="25">
        <v>5</v>
      </c>
      <c r="D106" s="26" t="s">
        <v>11</v>
      </c>
      <c r="E106" s="41">
        <v>44389.000004000001</v>
      </c>
      <c r="F106" s="35">
        <v>7725.9335449999999</v>
      </c>
      <c r="G106" s="35">
        <v>842.829114</v>
      </c>
      <c r="H106" s="46">
        <v>6883.1044309999997</v>
      </c>
      <c r="I106" s="35">
        <v>0</v>
      </c>
      <c r="J106" s="35">
        <v>842.829114</v>
      </c>
      <c r="K106" s="35">
        <v>0</v>
      </c>
      <c r="L106" s="35">
        <v>0</v>
      </c>
      <c r="M106" s="35">
        <v>2668.9588610000001</v>
      </c>
      <c r="N106" s="35">
        <v>0</v>
      </c>
      <c r="O106" s="35">
        <v>421.414557</v>
      </c>
      <c r="P106" s="35">
        <v>1966.6012659999999</v>
      </c>
      <c r="Q106" s="35">
        <v>702.35759499999995</v>
      </c>
      <c r="R106" s="35">
        <v>280.943038</v>
      </c>
      <c r="S106" s="46">
        <v>1826.129747</v>
      </c>
    </row>
    <row r="107" spans="2:19" x14ac:dyDescent="0.25">
      <c r="B107" s="34">
        <v>2023</v>
      </c>
      <c r="C107" s="25">
        <v>6</v>
      </c>
      <c r="D107" s="26" t="s">
        <v>12</v>
      </c>
      <c r="E107" s="41">
        <v>60323.000017400002</v>
      </c>
      <c r="F107" s="35">
        <v>12538.267902</v>
      </c>
      <c r="G107" s="35">
        <v>2368.3394926000001</v>
      </c>
      <c r="H107" s="46">
        <v>10169.9284094</v>
      </c>
      <c r="I107" s="35">
        <v>278.62817560000002</v>
      </c>
      <c r="J107" s="35">
        <v>2089.7113169999998</v>
      </c>
      <c r="K107" s="35">
        <v>0</v>
      </c>
      <c r="L107" s="35">
        <v>278.62817560000002</v>
      </c>
      <c r="M107" s="35">
        <v>3622.1662827999999</v>
      </c>
      <c r="N107" s="35">
        <v>0</v>
      </c>
      <c r="O107" s="35">
        <v>557.25635120000004</v>
      </c>
      <c r="P107" s="35">
        <v>3482.8521949999999</v>
      </c>
      <c r="Q107" s="35">
        <v>1393.1408779999999</v>
      </c>
      <c r="R107" s="35">
        <v>975.19861460000004</v>
      </c>
      <c r="S107" s="46">
        <v>2646.9676681999999</v>
      </c>
    </row>
    <row r="108" spans="2:19" x14ac:dyDescent="0.25">
      <c r="B108" s="34">
        <v>2023</v>
      </c>
      <c r="C108" s="25">
        <v>7</v>
      </c>
      <c r="D108" s="26" t="s">
        <v>13</v>
      </c>
      <c r="E108" s="41">
        <v>75015.000005399997</v>
      </c>
      <c r="F108" s="35">
        <v>16716.825843899998</v>
      </c>
      <c r="G108" s="35">
        <v>3090.5056181999998</v>
      </c>
      <c r="H108" s="46">
        <v>13626.320225699999</v>
      </c>
      <c r="I108" s="35">
        <v>280.9550562</v>
      </c>
      <c r="J108" s="35">
        <v>1404.7752809999999</v>
      </c>
      <c r="K108" s="35">
        <v>0</v>
      </c>
      <c r="L108" s="35">
        <v>1685.7303371999999</v>
      </c>
      <c r="M108" s="35">
        <v>5338.1460678000003</v>
      </c>
      <c r="N108" s="35">
        <v>0</v>
      </c>
      <c r="O108" s="35">
        <v>140.4775281</v>
      </c>
      <c r="P108" s="35">
        <v>2528.5955058</v>
      </c>
      <c r="Q108" s="35">
        <v>4495.2808992</v>
      </c>
      <c r="R108" s="35">
        <v>140.4775281</v>
      </c>
      <c r="S108" s="46">
        <v>3652.4157306000002</v>
      </c>
    </row>
    <row r="109" spans="2:19" x14ac:dyDescent="0.25">
      <c r="B109" s="34">
        <v>2023</v>
      </c>
      <c r="C109" s="25">
        <v>8</v>
      </c>
      <c r="D109" s="26" t="s">
        <v>14</v>
      </c>
      <c r="E109" s="41">
        <v>64902.000014400001</v>
      </c>
      <c r="F109" s="35">
        <v>16510.157898400001</v>
      </c>
      <c r="G109" s="35">
        <v>4839.1842115999998</v>
      </c>
      <c r="H109" s="46">
        <v>11670.9736868</v>
      </c>
      <c r="I109" s="35">
        <v>284.65789480000001</v>
      </c>
      <c r="J109" s="35">
        <v>2277.2631584000001</v>
      </c>
      <c r="K109" s="35">
        <v>0</v>
      </c>
      <c r="L109" s="35">
        <v>2988.9078954000001</v>
      </c>
      <c r="M109" s="35">
        <v>6547.1315803999996</v>
      </c>
      <c r="N109" s="35">
        <v>142.3289474</v>
      </c>
      <c r="O109" s="35">
        <v>0</v>
      </c>
      <c r="P109" s="35">
        <v>2277.2631584000001</v>
      </c>
      <c r="Q109" s="35">
        <v>2134.9342109999998</v>
      </c>
      <c r="R109" s="35">
        <v>142.3289474</v>
      </c>
      <c r="S109" s="46">
        <v>2419.5921057999999</v>
      </c>
    </row>
    <row r="110" spans="2:19" x14ac:dyDescent="0.25">
      <c r="B110" s="34">
        <v>2023</v>
      </c>
      <c r="C110" s="25">
        <v>9</v>
      </c>
      <c r="D110" s="26" t="s">
        <v>15</v>
      </c>
      <c r="E110" s="41">
        <v>63419.999985499999</v>
      </c>
      <c r="F110" s="35">
        <v>11828.8988737</v>
      </c>
      <c r="G110" s="35">
        <v>1852.7191006999999</v>
      </c>
      <c r="H110" s="46">
        <v>9976.1797729999998</v>
      </c>
      <c r="I110" s="35">
        <v>0</v>
      </c>
      <c r="J110" s="35">
        <v>712.5842695</v>
      </c>
      <c r="K110" s="35">
        <v>0</v>
      </c>
      <c r="L110" s="35">
        <v>1140.1348312</v>
      </c>
      <c r="M110" s="35">
        <v>4418.0224709000004</v>
      </c>
      <c r="N110" s="35">
        <v>0</v>
      </c>
      <c r="O110" s="35">
        <v>285.0337078</v>
      </c>
      <c r="P110" s="35">
        <v>1425.168539</v>
      </c>
      <c r="Q110" s="35">
        <v>2992.8539319000001</v>
      </c>
      <c r="R110" s="35">
        <v>712.5842695</v>
      </c>
      <c r="S110" s="46">
        <v>1710.2022468</v>
      </c>
    </row>
    <row r="111" spans="2:19" x14ac:dyDescent="0.25">
      <c r="B111" s="34">
        <v>2023</v>
      </c>
      <c r="C111" s="25">
        <v>10</v>
      </c>
      <c r="D111" s="26" t="s">
        <v>16</v>
      </c>
      <c r="E111" s="41">
        <v>37718.000008000003</v>
      </c>
      <c r="F111" s="35">
        <v>7036.9403000000002</v>
      </c>
      <c r="G111" s="35">
        <v>703.69403</v>
      </c>
      <c r="H111" s="46">
        <v>6333.2462699999996</v>
      </c>
      <c r="I111" s="35">
        <v>0</v>
      </c>
      <c r="J111" s="35">
        <v>140.73880600000001</v>
      </c>
      <c r="K111" s="35">
        <v>0</v>
      </c>
      <c r="L111" s="35">
        <v>562.95522400000004</v>
      </c>
      <c r="M111" s="35">
        <v>2674.0373140000002</v>
      </c>
      <c r="N111" s="35">
        <v>0</v>
      </c>
      <c r="O111" s="35">
        <v>703.69403</v>
      </c>
      <c r="P111" s="35">
        <v>1125.9104480000001</v>
      </c>
      <c r="Q111" s="35">
        <v>2392.559702</v>
      </c>
      <c r="R111" s="35">
        <v>281.47761200000002</v>
      </c>
      <c r="S111" s="46">
        <v>0</v>
      </c>
    </row>
    <row r="112" spans="2:19" x14ac:dyDescent="0.25">
      <c r="B112" s="34">
        <v>2023</v>
      </c>
      <c r="C112" s="25">
        <v>11</v>
      </c>
      <c r="D112" s="26" t="s">
        <v>17</v>
      </c>
      <c r="E112" s="41">
        <v>42276.000010000003</v>
      </c>
      <c r="F112" s="35">
        <v>10359.01987</v>
      </c>
      <c r="G112" s="35">
        <v>279.97350999999998</v>
      </c>
      <c r="H112" s="46">
        <v>10079.04636</v>
      </c>
      <c r="I112" s="35">
        <v>0</v>
      </c>
      <c r="J112" s="35">
        <v>279.97350999999998</v>
      </c>
      <c r="K112" s="35">
        <v>0</v>
      </c>
      <c r="L112" s="35">
        <v>0</v>
      </c>
      <c r="M112" s="35">
        <v>559.94701999999995</v>
      </c>
      <c r="N112" s="35">
        <v>0</v>
      </c>
      <c r="O112" s="35">
        <v>139.98675499999999</v>
      </c>
      <c r="P112" s="35">
        <v>2939.7218549999998</v>
      </c>
      <c r="Q112" s="35">
        <v>6859.3509949999998</v>
      </c>
      <c r="R112" s="35">
        <v>139.98675499999999</v>
      </c>
      <c r="S112" s="46">
        <v>1819.8278150000001</v>
      </c>
    </row>
    <row r="113" spans="2:19" x14ac:dyDescent="0.25">
      <c r="B113" s="34">
        <v>2023</v>
      </c>
      <c r="C113" s="25">
        <v>12</v>
      </c>
      <c r="D113" s="26" t="s">
        <v>18</v>
      </c>
      <c r="E113" s="41">
        <v>35907.000003599998</v>
      </c>
      <c r="F113" s="35">
        <v>4115.8221347999997</v>
      </c>
      <c r="G113" s="35">
        <v>141.92490119999999</v>
      </c>
      <c r="H113" s="46">
        <v>3973.8972336000002</v>
      </c>
      <c r="I113" s="35">
        <v>0</v>
      </c>
      <c r="J113" s="35">
        <v>141.92490119999999</v>
      </c>
      <c r="K113" s="35">
        <v>0</v>
      </c>
      <c r="L113" s="35">
        <v>0</v>
      </c>
      <c r="M113" s="35">
        <v>141.92490119999999</v>
      </c>
      <c r="N113" s="35">
        <v>0</v>
      </c>
      <c r="O113" s="35">
        <v>283.84980239999999</v>
      </c>
      <c r="P113" s="35">
        <v>1277.3241108</v>
      </c>
      <c r="Q113" s="35">
        <v>1845.0237156000001</v>
      </c>
      <c r="R113" s="35">
        <v>283.84980239999999</v>
      </c>
      <c r="S113" s="46">
        <v>567.69960479999997</v>
      </c>
    </row>
    <row r="114" spans="2:19" x14ac:dyDescent="0.25">
      <c r="B114" s="34">
        <v>2023</v>
      </c>
      <c r="C114" s="25">
        <v>13</v>
      </c>
      <c r="D114" s="26" t="s">
        <v>19</v>
      </c>
      <c r="E114" s="41">
        <v>64553.000015600002</v>
      </c>
      <c r="F114" s="35">
        <v>17503.524949999999</v>
      </c>
      <c r="G114" s="35">
        <v>2240.4511935999999</v>
      </c>
      <c r="H114" s="46">
        <v>15263.073756399999</v>
      </c>
      <c r="I114" s="35">
        <v>140.02819959999999</v>
      </c>
      <c r="J114" s="35">
        <v>280.05639919999999</v>
      </c>
      <c r="K114" s="35">
        <v>0</v>
      </c>
      <c r="L114" s="35">
        <v>1960.3947943999999</v>
      </c>
      <c r="M114" s="35">
        <v>6861.3817804</v>
      </c>
      <c r="N114" s="35">
        <v>0</v>
      </c>
      <c r="O114" s="35">
        <v>700.14099799999997</v>
      </c>
      <c r="P114" s="35">
        <v>3640.7331896000001</v>
      </c>
      <c r="Q114" s="35">
        <v>4060.8177884000002</v>
      </c>
      <c r="R114" s="35">
        <v>840.16919759999996</v>
      </c>
      <c r="S114" s="46">
        <v>2800.5639919999999</v>
      </c>
    </row>
    <row r="115" spans="2:19" x14ac:dyDescent="0.25">
      <c r="B115" s="34">
        <v>2023</v>
      </c>
      <c r="C115" s="25">
        <v>14</v>
      </c>
      <c r="D115" s="26" t="s">
        <v>20</v>
      </c>
      <c r="E115" s="41">
        <v>46527.000011999997</v>
      </c>
      <c r="F115" s="35">
        <v>5694.3492551999998</v>
      </c>
      <c r="G115" s="35">
        <v>0</v>
      </c>
      <c r="H115" s="46">
        <v>5694.3492551999998</v>
      </c>
      <c r="I115" s="35">
        <v>0</v>
      </c>
      <c r="J115" s="35">
        <v>0</v>
      </c>
      <c r="K115" s="35">
        <v>0</v>
      </c>
      <c r="L115" s="35">
        <v>0</v>
      </c>
      <c r="M115" s="35">
        <v>833.31940320000001</v>
      </c>
      <c r="N115" s="35">
        <v>0</v>
      </c>
      <c r="O115" s="35">
        <v>0</v>
      </c>
      <c r="P115" s="35">
        <v>1805.5253736</v>
      </c>
      <c r="Q115" s="35">
        <v>972.20597039999996</v>
      </c>
      <c r="R115" s="35">
        <v>277.7731344</v>
      </c>
      <c r="S115" s="46">
        <v>2777.7313439999998</v>
      </c>
    </row>
    <row r="116" spans="2:19" x14ac:dyDescent="0.25">
      <c r="B116" s="34">
        <v>2023</v>
      </c>
      <c r="C116" s="25">
        <v>15</v>
      </c>
      <c r="D116" s="26" t="s">
        <v>21</v>
      </c>
      <c r="E116" s="41">
        <v>23775.000006499999</v>
      </c>
      <c r="F116" s="35">
        <v>5552.2455104999999</v>
      </c>
      <c r="G116" s="35">
        <v>569.46107800000004</v>
      </c>
      <c r="H116" s="46">
        <v>4982.7844324999996</v>
      </c>
      <c r="I116" s="35">
        <v>0</v>
      </c>
      <c r="J116" s="35">
        <v>284.73053900000002</v>
      </c>
      <c r="K116" s="35">
        <v>0</v>
      </c>
      <c r="L116" s="35">
        <v>284.73053900000002</v>
      </c>
      <c r="M116" s="35">
        <v>711.8263475</v>
      </c>
      <c r="N116" s="35">
        <v>0</v>
      </c>
      <c r="O116" s="35">
        <v>427.09580849999998</v>
      </c>
      <c r="P116" s="35">
        <v>1281.2874254999999</v>
      </c>
      <c r="Q116" s="35">
        <v>1993.113773</v>
      </c>
      <c r="R116" s="35">
        <v>284.73053900000002</v>
      </c>
      <c r="S116" s="46">
        <v>854.19161699999995</v>
      </c>
    </row>
    <row r="117" spans="2:19" x14ac:dyDescent="0.25">
      <c r="B117" s="34">
        <v>2023</v>
      </c>
      <c r="C117" s="25">
        <v>16</v>
      </c>
      <c r="D117" s="26" t="s">
        <v>22</v>
      </c>
      <c r="E117" s="41">
        <v>81186.000019200001</v>
      </c>
      <c r="F117" s="35">
        <v>11980.5729195</v>
      </c>
      <c r="G117" s="35">
        <v>1550.4270836999999</v>
      </c>
      <c r="H117" s="46">
        <v>10430.1458358</v>
      </c>
      <c r="I117" s="35">
        <v>0</v>
      </c>
      <c r="J117" s="35">
        <v>563.79166680000003</v>
      </c>
      <c r="K117" s="35">
        <v>0</v>
      </c>
      <c r="L117" s="35">
        <v>986.6354169</v>
      </c>
      <c r="M117" s="35">
        <v>4369.3854177000003</v>
      </c>
      <c r="N117" s="35">
        <v>0</v>
      </c>
      <c r="O117" s="35">
        <v>422.84375010000002</v>
      </c>
      <c r="P117" s="35">
        <v>1973.2708338</v>
      </c>
      <c r="Q117" s="35">
        <v>4651.2812511000002</v>
      </c>
      <c r="R117" s="35">
        <v>140.94791670000001</v>
      </c>
      <c r="S117" s="46">
        <v>140.94791670000001</v>
      </c>
    </row>
    <row r="118" spans="2:19" x14ac:dyDescent="0.25">
      <c r="B118" s="34">
        <v>2023</v>
      </c>
      <c r="C118" s="25">
        <v>50</v>
      </c>
      <c r="D118" s="26" t="s">
        <v>23</v>
      </c>
      <c r="E118" s="41">
        <v>2469.9999988999998</v>
      </c>
      <c r="F118" s="35">
        <v>214.7826086</v>
      </c>
      <c r="G118" s="35">
        <v>0</v>
      </c>
      <c r="H118" s="46">
        <v>214.7826086</v>
      </c>
      <c r="I118" s="35">
        <v>0</v>
      </c>
      <c r="J118" s="35">
        <v>0</v>
      </c>
      <c r="K118" s="35">
        <v>0</v>
      </c>
      <c r="L118" s="35">
        <v>0</v>
      </c>
      <c r="M118" s="35">
        <v>214.7826086</v>
      </c>
      <c r="N118" s="35">
        <v>0</v>
      </c>
      <c r="O118" s="35">
        <v>0</v>
      </c>
      <c r="P118" s="35">
        <v>0</v>
      </c>
      <c r="Q118" s="35">
        <v>0</v>
      </c>
      <c r="R118" s="35">
        <v>0</v>
      </c>
      <c r="S118" s="46">
        <v>0</v>
      </c>
    </row>
    <row r="119" spans="2:19" x14ac:dyDescent="0.25">
      <c r="B119" s="34">
        <v>2023</v>
      </c>
      <c r="C119" s="25">
        <v>60</v>
      </c>
      <c r="D119" s="26" t="s">
        <v>24</v>
      </c>
      <c r="E119" s="41">
        <v>50515.000001799999</v>
      </c>
      <c r="F119" s="35">
        <v>7256.2983427999998</v>
      </c>
      <c r="G119" s="35">
        <v>1116.3535912</v>
      </c>
      <c r="H119" s="46">
        <v>6139.9447516</v>
      </c>
      <c r="I119" s="35">
        <v>0</v>
      </c>
      <c r="J119" s="35">
        <v>837.26519340000004</v>
      </c>
      <c r="K119" s="35">
        <v>0</v>
      </c>
      <c r="L119" s="35">
        <v>279.0883978</v>
      </c>
      <c r="M119" s="35">
        <v>2511.7955802000001</v>
      </c>
      <c r="N119" s="35">
        <v>0</v>
      </c>
      <c r="O119" s="35">
        <v>279.0883978</v>
      </c>
      <c r="P119" s="35">
        <v>139.5441989</v>
      </c>
      <c r="Q119" s="35">
        <v>418.63259670000002</v>
      </c>
      <c r="R119" s="35">
        <v>697.72099449999996</v>
      </c>
      <c r="S119" s="46">
        <v>2930.4281768999999</v>
      </c>
    </row>
    <row r="120" spans="2:19" x14ac:dyDescent="0.25">
      <c r="B120" s="34">
        <v>2023</v>
      </c>
      <c r="C120" s="25">
        <v>70</v>
      </c>
      <c r="D120" s="26" t="s">
        <v>25</v>
      </c>
      <c r="E120" s="41">
        <v>16187.999995599999</v>
      </c>
      <c r="F120" s="35">
        <v>3070.1379302</v>
      </c>
      <c r="G120" s="35">
        <v>697.75862050000001</v>
      </c>
      <c r="H120" s="46">
        <v>2372.3793096999998</v>
      </c>
      <c r="I120" s="35">
        <v>139.5517241</v>
      </c>
      <c r="J120" s="35">
        <v>558.20689640000001</v>
      </c>
      <c r="K120" s="35">
        <v>0</v>
      </c>
      <c r="L120" s="35">
        <v>139.5517241</v>
      </c>
      <c r="M120" s="35">
        <v>1953.7241374</v>
      </c>
      <c r="N120" s="35">
        <v>0</v>
      </c>
      <c r="O120" s="35">
        <v>0</v>
      </c>
      <c r="P120" s="35">
        <v>0</v>
      </c>
      <c r="Q120" s="35">
        <v>139.5517241</v>
      </c>
      <c r="R120" s="35">
        <v>0</v>
      </c>
      <c r="S120" s="46">
        <v>418.6551723</v>
      </c>
    </row>
    <row r="121" spans="2:19" x14ac:dyDescent="0.25">
      <c r="B121" s="34">
        <v>2023</v>
      </c>
      <c r="C121" s="25">
        <v>80</v>
      </c>
      <c r="D121" s="26" t="s">
        <v>26</v>
      </c>
      <c r="E121" s="41">
        <v>39870.999997400002</v>
      </c>
      <c r="F121" s="35">
        <v>7109.8636359000002</v>
      </c>
      <c r="G121" s="35">
        <v>975.86363630000005</v>
      </c>
      <c r="H121" s="46">
        <v>6133.9999995999997</v>
      </c>
      <c r="I121" s="35">
        <v>0</v>
      </c>
      <c r="J121" s="35">
        <v>836.45454540000003</v>
      </c>
      <c r="K121" s="35">
        <v>0</v>
      </c>
      <c r="L121" s="35">
        <v>139.4090909</v>
      </c>
      <c r="M121" s="35">
        <v>2648.7727270999999</v>
      </c>
      <c r="N121" s="35">
        <v>0</v>
      </c>
      <c r="O121" s="35">
        <v>278.81818179999999</v>
      </c>
      <c r="P121" s="35">
        <v>0</v>
      </c>
      <c r="Q121" s="35">
        <v>1115.2727272</v>
      </c>
      <c r="R121" s="35">
        <v>278.81818179999999</v>
      </c>
      <c r="S121" s="46">
        <v>2230.5454543999999</v>
      </c>
    </row>
    <row r="122" spans="2:19" ht="15.75" thickBot="1" x14ac:dyDescent="0.3">
      <c r="B122" s="34">
        <v>2023</v>
      </c>
      <c r="C122" s="25">
        <v>90</v>
      </c>
      <c r="D122" s="26" t="s">
        <v>27</v>
      </c>
      <c r="E122" s="41">
        <v>10804.000002299999</v>
      </c>
      <c r="F122" s="35">
        <v>3008.7088613999999</v>
      </c>
      <c r="G122" s="35">
        <v>957.31645590000005</v>
      </c>
      <c r="H122" s="46">
        <v>2051.3924055000002</v>
      </c>
      <c r="I122" s="35">
        <v>273.51898740000001</v>
      </c>
      <c r="J122" s="35">
        <v>957.31645590000005</v>
      </c>
      <c r="K122" s="35">
        <v>0</v>
      </c>
      <c r="L122" s="35">
        <v>0</v>
      </c>
      <c r="M122" s="35">
        <v>1230.8354433</v>
      </c>
      <c r="N122" s="35">
        <v>0</v>
      </c>
      <c r="O122" s="35">
        <v>410.27848110000002</v>
      </c>
      <c r="P122" s="35">
        <v>0</v>
      </c>
      <c r="Q122" s="35">
        <v>547.03797480000003</v>
      </c>
      <c r="R122" s="35">
        <v>273.51898740000001</v>
      </c>
      <c r="S122" s="46">
        <v>136.75949370000001</v>
      </c>
    </row>
    <row r="123" spans="2:19" ht="15.75" thickBot="1" x14ac:dyDescent="0.3">
      <c r="B123" s="36">
        <v>2023</v>
      </c>
      <c r="C123" s="29"/>
      <c r="D123" s="30" t="s">
        <v>29</v>
      </c>
      <c r="E123" s="38">
        <v>972037.00007900002</v>
      </c>
      <c r="F123" s="31">
        <v>199923.73481990004</v>
      </c>
      <c r="G123" s="31">
        <v>38301.68357239999</v>
      </c>
      <c r="H123" s="43">
        <v>161622.0512475</v>
      </c>
      <c r="I123" s="31">
        <v>5339.3373097000003</v>
      </c>
      <c r="J123" s="31">
        <v>25749.408330799997</v>
      </c>
      <c r="K123" s="31">
        <v>1270.4337699</v>
      </c>
      <c r="L123" s="31">
        <v>12832.172859699998</v>
      </c>
      <c r="M123" s="31">
        <v>65911.447789800004</v>
      </c>
      <c r="N123" s="31">
        <v>142.3289474</v>
      </c>
      <c r="O123" s="31">
        <v>7163.4981350000007</v>
      </c>
      <c r="P123" s="31">
        <v>32749.446683999995</v>
      </c>
      <c r="Q123" s="31">
        <v>41356.618316899992</v>
      </c>
      <c r="R123" s="31">
        <v>6458.1597419999998</v>
      </c>
      <c r="S123" s="43">
        <v>33546.753117600005</v>
      </c>
    </row>
    <row r="124" spans="2:19" x14ac:dyDescent="0.25">
      <c r="B124" s="32">
        <v>2024</v>
      </c>
      <c r="C124" s="21">
        <v>1</v>
      </c>
      <c r="D124" s="22" t="s">
        <v>7</v>
      </c>
      <c r="E124" s="40">
        <v>54453</v>
      </c>
      <c r="F124" s="33">
        <v>16306.780748663101</v>
      </c>
      <c r="G124" s="33">
        <v>3203.1176470588198</v>
      </c>
      <c r="H124" s="45">
        <v>13103.663101604299</v>
      </c>
      <c r="I124" s="33">
        <v>1019.1737967914401</v>
      </c>
      <c r="J124" s="33">
        <v>2183.9438502673802</v>
      </c>
      <c r="K124" s="33">
        <v>291.19251336898401</v>
      </c>
      <c r="L124" s="33">
        <v>582.38502673796802</v>
      </c>
      <c r="M124" s="33">
        <v>5823.8502673796802</v>
      </c>
      <c r="N124" s="33">
        <v>0</v>
      </c>
      <c r="O124" s="33">
        <v>2329.5401069518698</v>
      </c>
      <c r="P124" s="33">
        <v>1892.7513368984</v>
      </c>
      <c r="Q124" s="33">
        <v>4659.0802139037396</v>
      </c>
      <c r="R124" s="33">
        <v>145.596256684492</v>
      </c>
      <c r="S124" s="45">
        <v>2183.9438502673802</v>
      </c>
    </row>
    <row r="125" spans="2:19" x14ac:dyDescent="0.25">
      <c r="B125" s="34">
        <v>2024</v>
      </c>
      <c r="C125" s="25">
        <v>2</v>
      </c>
      <c r="D125" s="26" t="s">
        <v>8</v>
      </c>
      <c r="E125" s="41">
        <v>42758.000000000102</v>
      </c>
      <c r="F125" s="35">
        <v>9353.3125000000091</v>
      </c>
      <c r="G125" s="35">
        <v>1039.25694444445</v>
      </c>
      <c r="H125" s="46">
        <v>8314.0555555555693</v>
      </c>
      <c r="I125" s="35">
        <v>148.465277777778</v>
      </c>
      <c r="J125" s="35">
        <v>445.395833333334</v>
      </c>
      <c r="K125" s="35">
        <v>296.930555555556</v>
      </c>
      <c r="L125" s="35">
        <v>593.861111111112</v>
      </c>
      <c r="M125" s="35">
        <v>5196.2847222222299</v>
      </c>
      <c r="N125" s="35">
        <v>0</v>
      </c>
      <c r="O125" s="35">
        <v>1336.1875</v>
      </c>
      <c r="P125" s="35">
        <v>1336.1875</v>
      </c>
      <c r="Q125" s="35">
        <v>1484.6527777777801</v>
      </c>
      <c r="R125" s="35">
        <v>148.465277777778</v>
      </c>
      <c r="S125" s="46">
        <v>742.32638888889005</v>
      </c>
    </row>
    <row r="126" spans="2:19" x14ac:dyDescent="0.25">
      <c r="B126" s="34">
        <v>2024</v>
      </c>
      <c r="C126" s="25">
        <v>3</v>
      </c>
      <c r="D126" s="26" t="s">
        <v>9</v>
      </c>
      <c r="E126" s="41">
        <v>66524.999999999796</v>
      </c>
      <c r="F126" s="35">
        <v>18050.5470459518</v>
      </c>
      <c r="G126" s="35">
        <v>4949.3435448577602</v>
      </c>
      <c r="H126" s="46">
        <v>13101.2035010941</v>
      </c>
      <c r="I126" s="35">
        <v>873.41356673960399</v>
      </c>
      <c r="J126" s="35">
        <v>4512.63676148795</v>
      </c>
      <c r="K126" s="35">
        <v>0</v>
      </c>
      <c r="L126" s="35">
        <v>582.27571115973603</v>
      </c>
      <c r="M126" s="35">
        <v>7132.8774617067702</v>
      </c>
      <c r="N126" s="35">
        <v>291.13785557986802</v>
      </c>
      <c r="O126" s="35">
        <v>2183.53391684901</v>
      </c>
      <c r="P126" s="35">
        <v>2329.10284463894</v>
      </c>
      <c r="Q126" s="35">
        <v>3056.9474835886099</v>
      </c>
      <c r="R126" s="35">
        <v>0</v>
      </c>
      <c r="S126" s="46">
        <v>1601.25820568927</v>
      </c>
    </row>
    <row r="127" spans="2:19" x14ac:dyDescent="0.25">
      <c r="B127" s="34">
        <v>2024</v>
      </c>
      <c r="C127" s="25">
        <v>4</v>
      </c>
      <c r="D127" s="26" t="s">
        <v>10</v>
      </c>
      <c r="E127" s="41">
        <v>55206</v>
      </c>
      <c r="F127" s="35">
        <v>12507.609375</v>
      </c>
      <c r="G127" s="35">
        <v>2012.71875</v>
      </c>
      <c r="H127" s="46">
        <v>10494.890625</v>
      </c>
      <c r="I127" s="35">
        <v>287.53125</v>
      </c>
      <c r="J127" s="35">
        <v>1006.359375</v>
      </c>
      <c r="K127" s="35">
        <v>0</v>
      </c>
      <c r="L127" s="35">
        <v>1006.359375</v>
      </c>
      <c r="M127" s="35">
        <v>3881.671875</v>
      </c>
      <c r="N127" s="35">
        <v>0</v>
      </c>
      <c r="O127" s="35">
        <v>1150.125</v>
      </c>
      <c r="P127" s="35">
        <v>1725.1875</v>
      </c>
      <c r="Q127" s="35">
        <v>3737.90625</v>
      </c>
      <c r="R127" s="35">
        <v>431.296875</v>
      </c>
      <c r="S127" s="46">
        <v>1293.890625</v>
      </c>
    </row>
    <row r="128" spans="2:19" x14ac:dyDescent="0.25">
      <c r="B128" s="34">
        <v>2024</v>
      </c>
      <c r="C128" s="25">
        <v>5</v>
      </c>
      <c r="D128" s="26" t="s">
        <v>11</v>
      </c>
      <c r="E128" s="41">
        <v>45297.000000000102</v>
      </c>
      <c r="F128" s="35">
        <v>7670.09904153357</v>
      </c>
      <c r="G128" s="35">
        <v>2170.7827476038401</v>
      </c>
      <c r="H128" s="46">
        <v>5499.3162939297299</v>
      </c>
      <c r="I128" s="35">
        <v>0</v>
      </c>
      <c r="J128" s="35">
        <v>1881.34504792333</v>
      </c>
      <c r="K128" s="35">
        <v>0</v>
      </c>
      <c r="L128" s="35">
        <v>289.43769968051203</v>
      </c>
      <c r="M128" s="35">
        <v>2315.5015974440998</v>
      </c>
      <c r="N128" s="35">
        <v>0</v>
      </c>
      <c r="O128" s="35">
        <v>1013.03194888179</v>
      </c>
      <c r="P128" s="35">
        <v>434.15654952076801</v>
      </c>
      <c r="Q128" s="35">
        <v>1881.34504792333</v>
      </c>
      <c r="R128" s="35">
        <v>144.71884984025601</v>
      </c>
      <c r="S128" s="46">
        <v>0</v>
      </c>
    </row>
    <row r="129" spans="2:19" x14ac:dyDescent="0.25">
      <c r="B129" s="34">
        <v>2024</v>
      </c>
      <c r="C129" s="25">
        <v>6</v>
      </c>
      <c r="D129" s="26" t="s">
        <v>12</v>
      </c>
      <c r="E129" s="41">
        <v>61783.000000000196</v>
      </c>
      <c r="F129" s="35">
        <v>10851.8149882904</v>
      </c>
      <c r="G129" s="35">
        <v>1157.5269320843099</v>
      </c>
      <c r="H129" s="46">
        <v>9694.2880562061091</v>
      </c>
      <c r="I129" s="35">
        <v>0</v>
      </c>
      <c r="J129" s="35">
        <v>434.07259953161702</v>
      </c>
      <c r="K129" s="35">
        <v>0</v>
      </c>
      <c r="L129" s="35">
        <v>723.45433255269495</v>
      </c>
      <c r="M129" s="35">
        <v>6077.01639344264</v>
      </c>
      <c r="N129" s="35">
        <v>0</v>
      </c>
      <c r="O129" s="35">
        <v>1302.2177985948499</v>
      </c>
      <c r="P129" s="35">
        <v>1012.83606557377</v>
      </c>
      <c r="Q129" s="35">
        <v>1302.2177985948499</v>
      </c>
      <c r="R129" s="35">
        <v>144.690866510539</v>
      </c>
      <c r="S129" s="46">
        <v>578.76346604215598</v>
      </c>
    </row>
    <row r="130" spans="2:19" x14ac:dyDescent="0.25">
      <c r="B130" s="34">
        <v>2024</v>
      </c>
      <c r="C130" s="25">
        <v>7</v>
      </c>
      <c r="D130" s="26" t="s">
        <v>13</v>
      </c>
      <c r="E130" s="41">
        <v>77818.000000000306</v>
      </c>
      <c r="F130" s="35">
        <v>18147.854477612</v>
      </c>
      <c r="G130" s="35">
        <v>6533.2276119403195</v>
      </c>
      <c r="H130" s="46">
        <v>11614.6268656717</v>
      </c>
      <c r="I130" s="35">
        <v>435.54850746268801</v>
      </c>
      <c r="J130" s="35">
        <v>6097.6791044776301</v>
      </c>
      <c r="K130" s="35">
        <v>0</v>
      </c>
      <c r="L130" s="35">
        <v>725.91417910448001</v>
      </c>
      <c r="M130" s="35">
        <v>3484.3880597015</v>
      </c>
      <c r="N130" s="35">
        <v>145.182835820896</v>
      </c>
      <c r="O130" s="35">
        <v>1451.82835820896</v>
      </c>
      <c r="P130" s="35">
        <v>1451.82835820896</v>
      </c>
      <c r="Q130" s="35">
        <v>5226.5820895522602</v>
      </c>
      <c r="R130" s="35">
        <v>1306.64552238806</v>
      </c>
      <c r="S130" s="46">
        <v>871.09701492537602</v>
      </c>
    </row>
    <row r="131" spans="2:19" x14ac:dyDescent="0.25">
      <c r="B131" s="34">
        <v>2024</v>
      </c>
      <c r="C131" s="25">
        <v>8</v>
      </c>
      <c r="D131" s="26" t="s">
        <v>14</v>
      </c>
      <c r="E131" s="41">
        <v>67538.999999999796</v>
      </c>
      <c r="F131" s="35">
        <v>15483.831877729201</v>
      </c>
      <c r="G131" s="35">
        <v>3686.6266375545702</v>
      </c>
      <c r="H131" s="46">
        <v>11797.2052401746</v>
      </c>
      <c r="I131" s="35">
        <v>294.93013100436599</v>
      </c>
      <c r="J131" s="35">
        <v>3391.69650655021</v>
      </c>
      <c r="K131" s="35">
        <v>0</v>
      </c>
      <c r="L131" s="35">
        <v>442.39519650654898</v>
      </c>
      <c r="M131" s="35">
        <v>6193.5327510916904</v>
      </c>
      <c r="N131" s="35">
        <v>147.46506550218299</v>
      </c>
      <c r="O131" s="35">
        <v>1769.5807860262</v>
      </c>
      <c r="P131" s="35">
        <v>1769.5807860262</v>
      </c>
      <c r="Q131" s="35">
        <v>2949.3013100436601</v>
      </c>
      <c r="R131" s="35">
        <v>294.93013100436599</v>
      </c>
      <c r="S131" s="46">
        <v>1179.7205240174601</v>
      </c>
    </row>
    <row r="132" spans="2:19" x14ac:dyDescent="0.25">
      <c r="B132" s="34">
        <v>2024</v>
      </c>
      <c r="C132" s="25">
        <v>9</v>
      </c>
      <c r="D132" s="26" t="s">
        <v>15</v>
      </c>
      <c r="E132" s="41">
        <v>66018</v>
      </c>
      <c r="F132" s="35">
        <v>10880.472160356299</v>
      </c>
      <c r="G132" s="35">
        <v>1323.3006681514501</v>
      </c>
      <c r="H132" s="46">
        <v>9557.1714922048905</v>
      </c>
      <c r="I132" s="35">
        <v>0</v>
      </c>
      <c r="J132" s="35">
        <v>882.20044543429799</v>
      </c>
      <c r="K132" s="35">
        <v>0</v>
      </c>
      <c r="L132" s="35">
        <v>441.10022271714899</v>
      </c>
      <c r="M132" s="35">
        <v>3969.9020044543399</v>
      </c>
      <c r="N132" s="35">
        <v>147.033407572383</v>
      </c>
      <c r="O132" s="35">
        <v>1176.2672605790599</v>
      </c>
      <c r="P132" s="35">
        <v>1176.2672605790599</v>
      </c>
      <c r="Q132" s="35">
        <v>3087.7015590200399</v>
      </c>
      <c r="R132" s="35">
        <v>0</v>
      </c>
      <c r="S132" s="46">
        <v>882.20044543429799</v>
      </c>
    </row>
    <row r="133" spans="2:19" x14ac:dyDescent="0.25">
      <c r="B133" s="34">
        <v>2024</v>
      </c>
      <c r="C133" s="25">
        <v>10</v>
      </c>
      <c r="D133" s="26" t="s">
        <v>16</v>
      </c>
      <c r="E133" s="41">
        <v>38594.000000000102</v>
      </c>
      <c r="F133" s="35">
        <v>4514.7698113207698</v>
      </c>
      <c r="G133" s="35">
        <v>582.55094339622804</v>
      </c>
      <c r="H133" s="46">
        <v>3932.2188679245401</v>
      </c>
      <c r="I133" s="35">
        <v>0</v>
      </c>
      <c r="J133" s="35">
        <v>436.913207547171</v>
      </c>
      <c r="K133" s="35">
        <v>0</v>
      </c>
      <c r="L133" s="35">
        <v>145.63773584905701</v>
      </c>
      <c r="M133" s="35">
        <v>1893.2905660377401</v>
      </c>
      <c r="N133" s="35">
        <v>0</v>
      </c>
      <c r="O133" s="35">
        <v>291.27547169811402</v>
      </c>
      <c r="P133" s="35">
        <v>582.55094339622804</v>
      </c>
      <c r="Q133" s="35">
        <v>873.826415094342</v>
      </c>
      <c r="R133" s="35">
        <v>0</v>
      </c>
      <c r="S133" s="46">
        <v>291.27547169811402</v>
      </c>
    </row>
    <row r="134" spans="2:19" x14ac:dyDescent="0.25">
      <c r="B134" s="34">
        <v>2024</v>
      </c>
      <c r="C134" s="25">
        <v>11</v>
      </c>
      <c r="D134" s="26" t="s">
        <v>17</v>
      </c>
      <c r="E134" s="41">
        <v>42803.999999999898</v>
      </c>
      <c r="F134" s="35">
        <v>4452.7651006711303</v>
      </c>
      <c r="G134" s="35">
        <v>1005.46308724832</v>
      </c>
      <c r="H134" s="46">
        <v>3447.30201342281</v>
      </c>
      <c r="I134" s="35">
        <v>0</v>
      </c>
      <c r="J134" s="35">
        <v>1005.46308724832</v>
      </c>
      <c r="K134" s="35">
        <v>0</v>
      </c>
      <c r="L134" s="35">
        <v>0</v>
      </c>
      <c r="M134" s="35">
        <v>287.27516778523398</v>
      </c>
      <c r="N134" s="35">
        <v>0</v>
      </c>
      <c r="O134" s="35">
        <v>574.55033557046795</v>
      </c>
      <c r="P134" s="35">
        <v>574.55033557046795</v>
      </c>
      <c r="Q134" s="35">
        <v>1867.2885906040201</v>
      </c>
      <c r="R134" s="35">
        <v>0</v>
      </c>
      <c r="S134" s="46">
        <v>143.63758389261699</v>
      </c>
    </row>
    <row r="135" spans="2:19" x14ac:dyDescent="0.25">
      <c r="B135" s="34">
        <v>2024</v>
      </c>
      <c r="C135" s="25">
        <v>12</v>
      </c>
      <c r="D135" s="26" t="s">
        <v>18</v>
      </c>
      <c r="E135" s="41">
        <v>36567</v>
      </c>
      <c r="F135" s="35">
        <v>4750.8307086614204</v>
      </c>
      <c r="G135" s="35">
        <v>143.96456692913401</v>
      </c>
      <c r="H135" s="46">
        <v>4606.8661417322901</v>
      </c>
      <c r="I135" s="35">
        <v>0</v>
      </c>
      <c r="J135" s="35">
        <v>143.96456692913401</v>
      </c>
      <c r="K135" s="35">
        <v>0</v>
      </c>
      <c r="L135" s="35">
        <v>0</v>
      </c>
      <c r="M135" s="35">
        <v>575.85826771653603</v>
      </c>
      <c r="N135" s="35">
        <v>0</v>
      </c>
      <c r="O135" s="35">
        <v>719.82283464567001</v>
      </c>
      <c r="P135" s="35">
        <v>1295.6811023622099</v>
      </c>
      <c r="Q135" s="35">
        <v>2303.43307086614</v>
      </c>
      <c r="R135" s="35">
        <v>143.96456692913401</v>
      </c>
      <c r="S135" s="46">
        <v>143.96456692913401</v>
      </c>
    </row>
    <row r="136" spans="2:19" x14ac:dyDescent="0.25">
      <c r="B136" s="34">
        <v>2024</v>
      </c>
      <c r="C136" s="25">
        <v>13</v>
      </c>
      <c r="D136" s="26" t="s">
        <v>19</v>
      </c>
      <c r="E136" s="41">
        <v>67067.000000000102</v>
      </c>
      <c r="F136" s="35">
        <v>16874.922580645201</v>
      </c>
      <c r="G136" s="35">
        <v>1874.9913978494701</v>
      </c>
      <c r="H136" s="46">
        <v>14999.931182795701</v>
      </c>
      <c r="I136" s="35">
        <v>0</v>
      </c>
      <c r="J136" s="35">
        <v>1009.61075268817</v>
      </c>
      <c r="K136" s="35">
        <v>432.69032258064601</v>
      </c>
      <c r="L136" s="35">
        <v>576.92043010752798</v>
      </c>
      <c r="M136" s="35">
        <v>6201.8946236559304</v>
      </c>
      <c r="N136" s="35">
        <v>0</v>
      </c>
      <c r="O136" s="35">
        <v>2163.4516129032299</v>
      </c>
      <c r="P136" s="35">
        <v>2740.3720430107601</v>
      </c>
      <c r="Q136" s="35">
        <v>3605.7526881720501</v>
      </c>
      <c r="R136" s="35">
        <v>288.46021505376399</v>
      </c>
      <c r="S136" s="46">
        <v>2307.6817204301101</v>
      </c>
    </row>
    <row r="137" spans="2:19" x14ac:dyDescent="0.25">
      <c r="B137" s="34">
        <v>2024</v>
      </c>
      <c r="C137" s="25">
        <v>14</v>
      </c>
      <c r="D137" s="26" t="s">
        <v>20</v>
      </c>
      <c r="E137" s="41">
        <v>47555</v>
      </c>
      <c r="F137" s="35">
        <v>4440.3765060241003</v>
      </c>
      <c r="G137" s="35">
        <v>1575.6174698795201</v>
      </c>
      <c r="H137" s="46">
        <v>2864.75903614458</v>
      </c>
      <c r="I137" s="35">
        <v>0</v>
      </c>
      <c r="J137" s="35">
        <v>1575.6174698795201</v>
      </c>
      <c r="K137" s="35">
        <v>0</v>
      </c>
      <c r="L137" s="35">
        <v>0</v>
      </c>
      <c r="M137" s="35">
        <v>716.18975903614501</v>
      </c>
      <c r="N137" s="35">
        <v>0</v>
      </c>
      <c r="O137" s="35">
        <v>859.42771084337403</v>
      </c>
      <c r="P137" s="35">
        <v>429.71385542168701</v>
      </c>
      <c r="Q137" s="35">
        <v>572.95180722891598</v>
      </c>
      <c r="R137" s="35">
        <v>143.237951807229</v>
      </c>
      <c r="S137" s="46">
        <v>143.237951807229</v>
      </c>
    </row>
    <row r="138" spans="2:19" x14ac:dyDescent="0.25">
      <c r="B138" s="34">
        <v>2024</v>
      </c>
      <c r="C138" s="25">
        <v>15</v>
      </c>
      <c r="D138" s="26" t="s">
        <v>21</v>
      </c>
      <c r="E138" s="41">
        <v>24091.000000000098</v>
      </c>
      <c r="F138" s="35">
        <v>2791.0304878048901</v>
      </c>
      <c r="G138" s="35">
        <v>587.58536585366005</v>
      </c>
      <c r="H138" s="46">
        <v>2203.4451219512298</v>
      </c>
      <c r="I138" s="35">
        <v>0</v>
      </c>
      <c r="J138" s="35">
        <v>293.79268292683003</v>
      </c>
      <c r="K138" s="35">
        <v>0</v>
      </c>
      <c r="L138" s="35">
        <v>293.79268292683003</v>
      </c>
      <c r="M138" s="35">
        <v>1322.0670731707401</v>
      </c>
      <c r="N138" s="35">
        <v>0</v>
      </c>
      <c r="O138" s="35">
        <v>293.79268292683003</v>
      </c>
      <c r="P138" s="35">
        <v>146.89634146341501</v>
      </c>
      <c r="Q138" s="35">
        <v>293.79268292683003</v>
      </c>
      <c r="R138" s="35">
        <v>146.89634146341501</v>
      </c>
      <c r="S138" s="46">
        <v>146.89634146341501</v>
      </c>
    </row>
    <row r="139" spans="2:19" x14ac:dyDescent="0.25">
      <c r="B139" s="34">
        <v>2024</v>
      </c>
      <c r="C139" s="25">
        <v>16</v>
      </c>
      <c r="D139" s="26" t="s">
        <v>22</v>
      </c>
      <c r="E139" s="41">
        <v>83433.999999999898</v>
      </c>
      <c r="F139" s="35">
        <v>10174.8780487805</v>
      </c>
      <c r="G139" s="35">
        <v>1889.6202090592301</v>
      </c>
      <c r="H139" s="46">
        <v>8285.2578397212492</v>
      </c>
      <c r="I139" s="35">
        <v>0</v>
      </c>
      <c r="J139" s="35">
        <v>1889.6202090592301</v>
      </c>
      <c r="K139" s="35">
        <v>0</v>
      </c>
      <c r="L139" s="35">
        <v>0</v>
      </c>
      <c r="M139" s="35">
        <v>3052.46341463414</v>
      </c>
      <c r="N139" s="35">
        <v>0</v>
      </c>
      <c r="O139" s="35">
        <v>1308.1986062717799</v>
      </c>
      <c r="P139" s="35">
        <v>872.13240418118403</v>
      </c>
      <c r="Q139" s="35">
        <v>2616.3972125435498</v>
      </c>
      <c r="R139" s="35">
        <v>290.71080139372799</v>
      </c>
      <c r="S139" s="46">
        <v>436.06620209059201</v>
      </c>
    </row>
    <row r="140" spans="2:19" x14ac:dyDescent="0.25">
      <c r="B140" s="34">
        <v>2024</v>
      </c>
      <c r="C140" s="25">
        <v>50</v>
      </c>
      <c r="D140" s="26" t="s">
        <v>23</v>
      </c>
      <c r="E140" s="41">
        <v>2600</v>
      </c>
      <c r="F140" s="35">
        <v>709.09090909090799</v>
      </c>
      <c r="G140" s="35">
        <v>118.181818181818</v>
      </c>
      <c r="H140" s="46">
        <v>590.90909090908997</v>
      </c>
      <c r="I140" s="35">
        <v>0</v>
      </c>
      <c r="J140" s="35">
        <v>118.181818181818</v>
      </c>
      <c r="K140" s="35">
        <v>0</v>
      </c>
      <c r="L140" s="35">
        <v>0</v>
      </c>
      <c r="M140" s="35">
        <v>118.181818181818</v>
      </c>
      <c r="N140" s="35">
        <v>0</v>
      </c>
      <c r="O140" s="35">
        <v>236.363636363636</v>
      </c>
      <c r="P140" s="35">
        <v>236.363636363636</v>
      </c>
      <c r="Q140" s="35">
        <v>118.181818181818</v>
      </c>
      <c r="R140" s="35">
        <v>0</v>
      </c>
      <c r="S140" s="46">
        <v>0</v>
      </c>
    </row>
    <row r="141" spans="2:19" x14ac:dyDescent="0.25">
      <c r="B141" s="34">
        <v>2024</v>
      </c>
      <c r="C141" s="25">
        <v>60</v>
      </c>
      <c r="D141" s="26" t="s">
        <v>24</v>
      </c>
      <c r="E141" s="41">
        <v>54367.999999999898</v>
      </c>
      <c r="F141" s="35">
        <v>12937.839572192501</v>
      </c>
      <c r="G141" s="35">
        <v>2180.5347593582901</v>
      </c>
      <c r="H141" s="46">
        <v>10757.3048128342</v>
      </c>
      <c r="I141" s="35">
        <v>0</v>
      </c>
      <c r="J141" s="35">
        <v>1889.79679144385</v>
      </c>
      <c r="K141" s="35">
        <v>0</v>
      </c>
      <c r="L141" s="35">
        <v>290.737967914438</v>
      </c>
      <c r="M141" s="35">
        <v>5378.6524064170999</v>
      </c>
      <c r="N141" s="35">
        <v>0</v>
      </c>
      <c r="O141" s="35">
        <v>1889.79679144385</v>
      </c>
      <c r="P141" s="35">
        <v>0</v>
      </c>
      <c r="Q141" s="35">
        <v>2180.5347593582901</v>
      </c>
      <c r="R141" s="35">
        <v>436.10695187165697</v>
      </c>
      <c r="S141" s="46">
        <v>3052.7486631016</v>
      </c>
    </row>
    <row r="142" spans="2:19" x14ac:dyDescent="0.25">
      <c r="B142" s="34">
        <v>2024</v>
      </c>
      <c r="C142" s="25">
        <v>70</v>
      </c>
      <c r="D142" s="26" t="s">
        <v>25</v>
      </c>
      <c r="E142" s="41">
        <v>16948</v>
      </c>
      <c r="F142" s="35">
        <v>2317.6752136752202</v>
      </c>
      <c r="G142" s="35">
        <v>579.41880341880403</v>
      </c>
      <c r="H142" s="46">
        <v>1738.2564102564099</v>
      </c>
      <c r="I142" s="35">
        <v>434.564102564103</v>
      </c>
      <c r="J142" s="35">
        <v>579.41880341880403</v>
      </c>
      <c r="K142" s="35">
        <v>0</v>
      </c>
      <c r="L142" s="35">
        <v>0</v>
      </c>
      <c r="M142" s="35">
        <v>1158.8376068376101</v>
      </c>
      <c r="N142" s="35">
        <v>0</v>
      </c>
      <c r="O142" s="35">
        <v>579.41880341880403</v>
      </c>
      <c r="P142" s="35">
        <v>144.85470085470101</v>
      </c>
      <c r="Q142" s="35">
        <v>144.85470085470101</v>
      </c>
      <c r="R142" s="35">
        <v>0</v>
      </c>
      <c r="S142" s="46">
        <v>144.85470085470101</v>
      </c>
    </row>
    <row r="143" spans="2:19" x14ac:dyDescent="0.25">
      <c r="B143" s="34">
        <v>2024</v>
      </c>
      <c r="C143" s="25">
        <v>80</v>
      </c>
      <c r="D143" s="26" t="s">
        <v>26</v>
      </c>
      <c r="E143" s="41">
        <v>42308</v>
      </c>
      <c r="F143" s="35">
        <v>7075.3993174061397</v>
      </c>
      <c r="G143" s="35">
        <v>1155.1672354948801</v>
      </c>
      <c r="H143" s="46">
        <v>5920.2320819112601</v>
      </c>
      <c r="I143" s="35">
        <v>144.39590443686001</v>
      </c>
      <c r="J143" s="35">
        <v>1155.1672354948801</v>
      </c>
      <c r="K143" s="35">
        <v>0</v>
      </c>
      <c r="L143" s="35">
        <v>0</v>
      </c>
      <c r="M143" s="35">
        <v>2743.5221843003401</v>
      </c>
      <c r="N143" s="35">
        <v>144.39590443686001</v>
      </c>
      <c r="O143" s="35">
        <v>2021.54266211604</v>
      </c>
      <c r="P143" s="35">
        <v>288.79180887372002</v>
      </c>
      <c r="Q143" s="35">
        <v>433.18771331058002</v>
      </c>
      <c r="R143" s="35">
        <v>0</v>
      </c>
      <c r="S143" s="46">
        <v>721.97952218429998</v>
      </c>
    </row>
    <row r="144" spans="2:19" ht="15.75" thickBot="1" x14ac:dyDescent="0.3">
      <c r="B144" s="34">
        <v>2024</v>
      </c>
      <c r="C144" s="25">
        <v>90</v>
      </c>
      <c r="D144" s="26" t="s">
        <v>27</v>
      </c>
      <c r="E144" s="41">
        <v>11643</v>
      </c>
      <c r="F144" s="35">
        <v>2183.0625</v>
      </c>
      <c r="G144" s="35">
        <v>436.61250000000001</v>
      </c>
      <c r="H144" s="46">
        <v>1746.45</v>
      </c>
      <c r="I144" s="35">
        <v>145.53749999999999</v>
      </c>
      <c r="J144" s="35">
        <v>436.61250000000001</v>
      </c>
      <c r="K144" s="35">
        <v>0</v>
      </c>
      <c r="L144" s="35">
        <v>0</v>
      </c>
      <c r="M144" s="35">
        <v>1309.8375000000001</v>
      </c>
      <c r="N144" s="35">
        <v>0</v>
      </c>
      <c r="O144" s="35">
        <v>0</v>
      </c>
      <c r="P144" s="35">
        <v>0</v>
      </c>
      <c r="Q144" s="35">
        <v>145.53749999999999</v>
      </c>
      <c r="R144" s="35">
        <v>145.53749999999999</v>
      </c>
      <c r="S144" s="46">
        <v>145.53749999999999</v>
      </c>
    </row>
    <row r="145" spans="2:19" ht="15.75" thickBot="1" x14ac:dyDescent="0.3">
      <c r="B145" s="36">
        <v>2024</v>
      </c>
      <c r="C145" s="29"/>
      <c r="D145" s="30" t="s">
        <v>29</v>
      </c>
      <c r="E145" s="38">
        <v>1005376.0000000002</v>
      </c>
      <c r="F145" s="31">
        <v>192474.96297140911</v>
      </c>
      <c r="G145" s="31">
        <v>38205.609640364877</v>
      </c>
      <c r="H145" s="43">
        <v>154269.35333104435</v>
      </c>
      <c r="I145" s="31">
        <v>3783.5600367768388</v>
      </c>
      <c r="J145" s="31">
        <v>31369.488648823473</v>
      </c>
      <c r="K145" s="31">
        <v>1020.813391505186</v>
      </c>
      <c r="L145" s="31">
        <v>6694.2716713680547</v>
      </c>
      <c r="M145" s="31">
        <v>68833.095520216302</v>
      </c>
      <c r="N145" s="31">
        <v>875.21506891218996</v>
      </c>
      <c r="O145" s="31">
        <v>24649.953824293534</v>
      </c>
      <c r="P145" s="31">
        <v>20439.805372944109</v>
      </c>
      <c r="Q145" s="31">
        <v>42541.473489545504</v>
      </c>
      <c r="R145" s="31">
        <v>4211.2581077244186</v>
      </c>
      <c r="S145" s="43">
        <v>17011.080744716644</v>
      </c>
    </row>
    <row r="146" spans="2:19" s="81" customFormat="1" x14ac:dyDescent="0.25">
      <c r="B146" s="32">
        <v>2025</v>
      </c>
      <c r="C146" s="21">
        <v>1</v>
      </c>
      <c r="D146" s="22" t="s">
        <v>7</v>
      </c>
      <c r="E146" s="40">
        <v>56322</v>
      </c>
      <c r="F146" s="33">
        <v>14725.6981132075</v>
      </c>
      <c r="G146" s="33">
        <v>2580.7924528301901</v>
      </c>
      <c r="H146" s="45">
        <v>12144.905660377401</v>
      </c>
      <c r="I146" s="33">
        <v>303.622641509434</v>
      </c>
      <c r="J146" s="33">
        <v>1669.9245283018899</v>
      </c>
      <c r="K146" s="33">
        <v>0</v>
      </c>
      <c r="L146" s="33">
        <v>759.05660377358504</v>
      </c>
      <c r="M146" s="33">
        <v>7590.5660377358499</v>
      </c>
      <c r="N146" s="33">
        <v>151.811320754717</v>
      </c>
      <c r="O146" s="33">
        <v>1366.30188679245</v>
      </c>
      <c r="P146" s="33">
        <v>1518.1132075471701</v>
      </c>
      <c r="Q146" s="33">
        <v>2884.4150943396198</v>
      </c>
      <c r="R146" s="33">
        <v>303.622641509434</v>
      </c>
      <c r="S146" s="45">
        <v>1518.1132075471701</v>
      </c>
    </row>
    <row r="147" spans="2:19" s="81" customFormat="1" x14ac:dyDescent="0.25">
      <c r="B147" s="34">
        <v>2025</v>
      </c>
      <c r="C147" s="25">
        <v>2</v>
      </c>
      <c r="D147" s="26" t="s">
        <v>8</v>
      </c>
      <c r="E147" s="41">
        <v>44160</v>
      </c>
      <c r="F147" s="35">
        <v>13945.2631578947</v>
      </c>
      <c r="G147" s="35">
        <v>2014.3157894736801</v>
      </c>
      <c r="H147" s="46">
        <v>11930.947368421001</v>
      </c>
      <c r="I147" s="35">
        <v>154.947368421053</v>
      </c>
      <c r="J147" s="35">
        <v>1549.4736842105301</v>
      </c>
      <c r="K147" s="35">
        <v>309.89473684210498</v>
      </c>
      <c r="L147" s="35">
        <v>154.947368421053</v>
      </c>
      <c r="M147" s="35">
        <v>5423.1578947368398</v>
      </c>
      <c r="N147" s="35">
        <v>154.947368421053</v>
      </c>
      <c r="O147" s="35">
        <v>1704.4210526315801</v>
      </c>
      <c r="P147" s="35">
        <v>929.68421052631595</v>
      </c>
      <c r="Q147" s="35">
        <v>4803.3684210526299</v>
      </c>
      <c r="R147" s="35">
        <v>0</v>
      </c>
      <c r="S147" s="46">
        <v>619.78947368420995</v>
      </c>
    </row>
    <row r="148" spans="2:19" s="81" customFormat="1" x14ac:dyDescent="0.25">
      <c r="B148" s="34">
        <v>2025</v>
      </c>
      <c r="C148" s="25">
        <v>3</v>
      </c>
      <c r="D148" s="26" t="s">
        <v>9</v>
      </c>
      <c r="E148" s="41">
        <v>68778</v>
      </c>
      <c r="F148" s="35">
        <v>18441.5736263736</v>
      </c>
      <c r="G148" s="35">
        <v>4383.6527472527496</v>
      </c>
      <c r="H148" s="46">
        <v>14057.9208791209</v>
      </c>
      <c r="I148" s="35">
        <v>604.641758241758</v>
      </c>
      <c r="J148" s="35">
        <v>3325.5296703296699</v>
      </c>
      <c r="K148" s="35">
        <v>0</v>
      </c>
      <c r="L148" s="35">
        <v>755.80219780219795</v>
      </c>
      <c r="M148" s="35">
        <v>7406.8615384615396</v>
      </c>
      <c r="N148" s="35">
        <v>453.48131868131901</v>
      </c>
      <c r="O148" s="35">
        <v>2569.7274725274701</v>
      </c>
      <c r="P148" s="35">
        <v>2418.5670329670302</v>
      </c>
      <c r="Q148" s="35">
        <v>2872.04835164835</v>
      </c>
      <c r="R148" s="35">
        <v>151.16043956044001</v>
      </c>
      <c r="S148" s="46">
        <v>1965.0857142857101</v>
      </c>
    </row>
    <row r="149" spans="2:19" s="81" customFormat="1" x14ac:dyDescent="0.25">
      <c r="B149" s="34">
        <v>2025</v>
      </c>
      <c r="C149" s="25">
        <v>4</v>
      </c>
      <c r="D149" s="26" t="s">
        <v>10</v>
      </c>
      <c r="E149" s="41">
        <v>56430</v>
      </c>
      <c r="F149" s="35">
        <v>12689.285714285699</v>
      </c>
      <c r="G149" s="35">
        <v>2836.4285714285702</v>
      </c>
      <c r="H149" s="46">
        <v>9852.8571428571395</v>
      </c>
      <c r="I149" s="35">
        <v>0</v>
      </c>
      <c r="J149" s="35">
        <v>1940.7142857142901</v>
      </c>
      <c r="K149" s="35">
        <v>597.142857142857</v>
      </c>
      <c r="L149" s="35">
        <v>597.142857142857</v>
      </c>
      <c r="M149" s="35">
        <v>4478.5714285714303</v>
      </c>
      <c r="N149" s="35">
        <v>149.28571428571399</v>
      </c>
      <c r="O149" s="35">
        <v>1940.7142857142901</v>
      </c>
      <c r="P149" s="35">
        <v>1642.1428571428601</v>
      </c>
      <c r="Q149" s="35">
        <v>2537.8571428571399</v>
      </c>
      <c r="R149" s="35">
        <v>0</v>
      </c>
      <c r="S149" s="46">
        <v>1045</v>
      </c>
    </row>
    <row r="150" spans="2:19" s="81" customFormat="1" x14ac:dyDescent="0.25">
      <c r="B150" s="34">
        <v>2025</v>
      </c>
      <c r="C150" s="25">
        <v>5</v>
      </c>
      <c r="D150" s="26" t="s">
        <v>11</v>
      </c>
      <c r="E150" s="41">
        <v>46227</v>
      </c>
      <c r="F150" s="35">
        <v>5270.1791530944602</v>
      </c>
      <c r="G150" s="35">
        <v>752.88273615635205</v>
      </c>
      <c r="H150" s="46">
        <v>4517.2964169381103</v>
      </c>
      <c r="I150" s="35">
        <v>0</v>
      </c>
      <c r="J150" s="35">
        <v>451.729641693811</v>
      </c>
      <c r="K150" s="35">
        <v>301.15309446254099</v>
      </c>
      <c r="L150" s="35">
        <v>0</v>
      </c>
      <c r="M150" s="35">
        <v>2108.0716612377901</v>
      </c>
      <c r="N150" s="35">
        <v>0</v>
      </c>
      <c r="O150" s="35">
        <v>1355.1889250814299</v>
      </c>
      <c r="P150" s="35">
        <v>451.729641693811</v>
      </c>
      <c r="Q150" s="35">
        <v>602.30618892508198</v>
      </c>
      <c r="R150" s="35">
        <v>150.57654723127001</v>
      </c>
      <c r="S150" s="46">
        <v>150.57654723127001</v>
      </c>
    </row>
    <row r="151" spans="2:19" s="81" customFormat="1" x14ac:dyDescent="0.25">
      <c r="B151" s="34">
        <v>2025</v>
      </c>
      <c r="C151" s="25">
        <v>6</v>
      </c>
      <c r="D151" s="26" t="s">
        <v>12</v>
      </c>
      <c r="E151" s="41">
        <v>63244</v>
      </c>
      <c r="F151" s="35">
        <v>7980.7904761904801</v>
      </c>
      <c r="G151" s="35">
        <v>903.48571428571404</v>
      </c>
      <c r="H151" s="46">
        <v>7077.3047619047602</v>
      </c>
      <c r="I151" s="35">
        <v>150.580952380952</v>
      </c>
      <c r="J151" s="35">
        <v>903.48571428571404</v>
      </c>
      <c r="K151" s="35">
        <v>0</v>
      </c>
      <c r="L151" s="35">
        <v>0</v>
      </c>
      <c r="M151" s="35">
        <v>2710.4571428571398</v>
      </c>
      <c r="N151" s="35">
        <v>150.580952380952</v>
      </c>
      <c r="O151" s="35">
        <v>1656.3904761904801</v>
      </c>
      <c r="P151" s="35">
        <v>1204.6476190476201</v>
      </c>
      <c r="Q151" s="35">
        <v>1505.80952380952</v>
      </c>
      <c r="R151" s="35">
        <v>0</v>
      </c>
      <c r="S151" s="46">
        <v>602.32380952381004</v>
      </c>
    </row>
    <row r="152" spans="2:19" s="81" customFormat="1" x14ac:dyDescent="0.25">
      <c r="B152" s="34">
        <v>2025</v>
      </c>
      <c r="C152" s="25">
        <v>7</v>
      </c>
      <c r="D152" s="26" t="s">
        <v>13</v>
      </c>
      <c r="E152" s="41">
        <v>80612</v>
      </c>
      <c r="F152" s="35">
        <v>10586.9418386492</v>
      </c>
      <c r="G152" s="35">
        <v>2117.38836772983</v>
      </c>
      <c r="H152" s="46">
        <v>8469.5534709193198</v>
      </c>
      <c r="I152" s="35">
        <v>453.72607879924999</v>
      </c>
      <c r="J152" s="35">
        <v>1663.66228893058</v>
      </c>
      <c r="K152" s="35">
        <v>0</v>
      </c>
      <c r="L152" s="35">
        <v>453.72607879924999</v>
      </c>
      <c r="M152" s="35">
        <v>3327.3245778611599</v>
      </c>
      <c r="N152" s="35">
        <v>0</v>
      </c>
      <c r="O152" s="35">
        <v>1512.42026266416</v>
      </c>
      <c r="P152" s="35">
        <v>756.21013133208203</v>
      </c>
      <c r="Q152" s="35">
        <v>3478.5666041275799</v>
      </c>
      <c r="R152" s="35">
        <v>151.24202626641701</v>
      </c>
      <c r="S152" s="46">
        <v>756.21013133208203</v>
      </c>
    </row>
    <row r="153" spans="2:19" s="81" customFormat="1" x14ac:dyDescent="0.25">
      <c r="B153" s="34">
        <v>2025</v>
      </c>
      <c r="C153" s="25">
        <v>8</v>
      </c>
      <c r="D153" s="26" t="s">
        <v>14</v>
      </c>
      <c r="E153" s="41">
        <v>70215</v>
      </c>
      <c r="F153" s="35">
        <v>14685.490196078399</v>
      </c>
      <c r="G153" s="35">
        <v>1070.81699346405</v>
      </c>
      <c r="H153" s="46">
        <v>13614.6732026144</v>
      </c>
      <c r="I153" s="35">
        <v>152.97385620915</v>
      </c>
      <c r="J153" s="35">
        <v>764.86928104575202</v>
      </c>
      <c r="K153" s="35">
        <v>0</v>
      </c>
      <c r="L153" s="35">
        <v>305.94771241830102</v>
      </c>
      <c r="M153" s="35">
        <v>7342.7450980392196</v>
      </c>
      <c r="N153" s="35">
        <v>0</v>
      </c>
      <c r="O153" s="35">
        <v>1988.6601307189501</v>
      </c>
      <c r="P153" s="35">
        <v>764.86928104575202</v>
      </c>
      <c r="Q153" s="35">
        <v>3518.39869281046</v>
      </c>
      <c r="R153" s="35">
        <v>152.97385620915</v>
      </c>
      <c r="S153" s="46">
        <v>1835.6862745097999</v>
      </c>
    </row>
    <row r="154" spans="2:19" s="81" customFormat="1" x14ac:dyDescent="0.25">
      <c r="B154" s="34">
        <v>2025</v>
      </c>
      <c r="C154" s="25">
        <v>9</v>
      </c>
      <c r="D154" s="26" t="s">
        <v>15</v>
      </c>
      <c r="E154" s="41">
        <v>68686</v>
      </c>
      <c r="F154" s="35">
        <v>7648.7750556792898</v>
      </c>
      <c r="G154" s="35">
        <v>305.95100222717201</v>
      </c>
      <c r="H154" s="46">
        <v>7342.8240534521201</v>
      </c>
      <c r="I154" s="35">
        <v>0</v>
      </c>
      <c r="J154" s="35">
        <v>305.95100222717201</v>
      </c>
      <c r="K154" s="35">
        <v>0</v>
      </c>
      <c r="L154" s="35">
        <v>0</v>
      </c>
      <c r="M154" s="35">
        <v>3059.5100222717201</v>
      </c>
      <c r="N154" s="35">
        <v>152.97550111358601</v>
      </c>
      <c r="O154" s="35">
        <v>1223.8040089086901</v>
      </c>
      <c r="P154" s="35">
        <v>611.902004454343</v>
      </c>
      <c r="Q154" s="35">
        <v>1682.7305122494399</v>
      </c>
      <c r="R154" s="35">
        <v>0</v>
      </c>
      <c r="S154" s="46">
        <v>1223.8040089086901</v>
      </c>
    </row>
    <row r="155" spans="2:19" s="81" customFormat="1" x14ac:dyDescent="0.25">
      <c r="B155" s="34">
        <v>2025</v>
      </c>
      <c r="C155" s="25">
        <v>10</v>
      </c>
      <c r="D155" s="26" t="s">
        <v>16</v>
      </c>
      <c r="E155" s="41">
        <v>39565</v>
      </c>
      <c r="F155" s="35">
        <v>5415.7414448669197</v>
      </c>
      <c r="G155" s="35">
        <v>300.87452471482902</v>
      </c>
      <c r="H155" s="46">
        <v>5114.8669201520897</v>
      </c>
      <c r="I155" s="35">
        <v>0</v>
      </c>
      <c r="J155" s="35">
        <v>300.87452471482902</v>
      </c>
      <c r="K155" s="35">
        <v>0</v>
      </c>
      <c r="L155" s="35">
        <v>0</v>
      </c>
      <c r="M155" s="35">
        <v>2406.9961977186299</v>
      </c>
      <c r="N155" s="35">
        <v>0</v>
      </c>
      <c r="O155" s="35">
        <v>1353.9353612167299</v>
      </c>
      <c r="P155" s="35">
        <v>300.87452471482902</v>
      </c>
      <c r="Q155" s="35">
        <v>752.18631178707301</v>
      </c>
      <c r="R155" s="35">
        <v>0</v>
      </c>
      <c r="S155" s="46">
        <v>902.62357414448695</v>
      </c>
    </row>
    <row r="156" spans="2:19" s="81" customFormat="1" x14ac:dyDescent="0.25">
      <c r="B156" s="34">
        <v>2025</v>
      </c>
      <c r="C156" s="25">
        <v>11</v>
      </c>
      <c r="D156" s="26" t="s">
        <v>17</v>
      </c>
      <c r="E156" s="41">
        <v>43607</v>
      </c>
      <c r="F156" s="35">
        <v>4138.9694915254204</v>
      </c>
      <c r="G156" s="35">
        <v>591.28135593220304</v>
      </c>
      <c r="H156" s="46">
        <v>3547.6881355932201</v>
      </c>
      <c r="I156" s="35">
        <v>0</v>
      </c>
      <c r="J156" s="35">
        <v>591.28135593220304</v>
      </c>
      <c r="K156" s="35">
        <v>0</v>
      </c>
      <c r="L156" s="35">
        <v>0</v>
      </c>
      <c r="M156" s="35">
        <v>295.64067796610198</v>
      </c>
      <c r="N156" s="35">
        <v>0</v>
      </c>
      <c r="O156" s="35">
        <v>886.92203389830502</v>
      </c>
      <c r="P156" s="35">
        <v>739.10169491525403</v>
      </c>
      <c r="Q156" s="35">
        <v>1626.02372881356</v>
      </c>
      <c r="R156" s="35">
        <v>0</v>
      </c>
      <c r="S156" s="46">
        <v>147.82033898305099</v>
      </c>
    </row>
    <row r="157" spans="2:19" s="81" customFormat="1" x14ac:dyDescent="0.25">
      <c r="B157" s="34">
        <v>2025</v>
      </c>
      <c r="C157" s="25">
        <v>12</v>
      </c>
      <c r="D157" s="26" t="s">
        <v>18</v>
      </c>
      <c r="E157" s="41">
        <v>37358</v>
      </c>
      <c r="F157" s="35">
        <v>3340.9593495935001</v>
      </c>
      <c r="G157" s="35">
        <v>0</v>
      </c>
      <c r="H157" s="46">
        <v>3340.9593495935001</v>
      </c>
      <c r="I157" s="35">
        <v>0</v>
      </c>
      <c r="J157" s="35">
        <v>0</v>
      </c>
      <c r="K157" s="35">
        <v>0</v>
      </c>
      <c r="L157" s="35">
        <v>0</v>
      </c>
      <c r="M157" s="35">
        <v>759.30894308943095</v>
      </c>
      <c r="N157" s="35">
        <v>0</v>
      </c>
      <c r="O157" s="35">
        <v>1063.0325203252</v>
      </c>
      <c r="P157" s="35">
        <v>455.58536585365903</v>
      </c>
      <c r="Q157" s="35">
        <v>911.17073170731703</v>
      </c>
      <c r="R157" s="35">
        <v>0</v>
      </c>
      <c r="S157" s="46">
        <v>303.72357723577198</v>
      </c>
    </row>
    <row r="158" spans="2:19" s="81" customFormat="1" x14ac:dyDescent="0.25">
      <c r="B158" s="34">
        <v>2025</v>
      </c>
      <c r="C158" s="25">
        <v>13</v>
      </c>
      <c r="D158" s="26" t="s">
        <v>19</v>
      </c>
      <c r="E158" s="41">
        <v>69623</v>
      </c>
      <c r="F158" s="35">
        <v>12658.727272727299</v>
      </c>
      <c r="G158" s="35">
        <v>1959.0887445887399</v>
      </c>
      <c r="H158" s="46">
        <v>10699.638528138499</v>
      </c>
      <c r="I158" s="35">
        <v>0</v>
      </c>
      <c r="J158" s="35">
        <v>1657.69047619048</v>
      </c>
      <c r="K158" s="35">
        <v>0</v>
      </c>
      <c r="L158" s="35">
        <v>452.097402597403</v>
      </c>
      <c r="M158" s="35">
        <v>6178.6645021644999</v>
      </c>
      <c r="N158" s="35">
        <v>0</v>
      </c>
      <c r="O158" s="35">
        <v>1054.8939393939399</v>
      </c>
      <c r="P158" s="35">
        <v>753.49567099567105</v>
      </c>
      <c r="Q158" s="35">
        <v>2411.1861471861498</v>
      </c>
      <c r="R158" s="35">
        <v>301.39826839826799</v>
      </c>
      <c r="S158" s="46">
        <v>1808.38961038961</v>
      </c>
    </row>
    <row r="159" spans="2:19" s="81" customFormat="1" x14ac:dyDescent="0.25">
      <c r="B159" s="34">
        <v>2025</v>
      </c>
      <c r="C159" s="25">
        <v>14</v>
      </c>
      <c r="D159" s="26" t="s">
        <v>20</v>
      </c>
      <c r="E159" s="41">
        <v>48727</v>
      </c>
      <c r="F159" s="35">
        <v>2665.91489361702</v>
      </c>
      <c r="G159" s="35">
        <v>0</v>
      </c>
      <c r="H159" s="46">
        <v>2665.91489361702</v>
      </c>
      <c r="I159" s="35">
        <v>0</v>
      </c>
      <c r="J159" s="35">
        <v>0</v>
      </c>
      <c r="K159" s="35">
        <v>0</v>
      </c>
      <c r="L159" s="35">
        <v>0</v>
      </c>
      <c r="M159" s="35">
        <v>148.10638297872299</v>
      </c>
      <c r="N159" s="35">
        <v>0</v>
      </c>
      <c r="O159" s="35">
        <v>1184.8510638297901</v>
      </c>
      <c r="P159" s="35">
        <v>148.10638297872299</v>
      </c>
      <c r="Q159" s="35">
        <v>1184.8510638297901</v>
      </c>
      <c r="R159" s="35">
        <v>0</v>
      </c>
      <c r="S159" s="46">
        <v>148.10638297872299</v>
      </c>
    </row>
    <row r="160" spans="2:19" s="81" customFormat="1" x14ac:dyDescent="0.25">
      <c r="B160" s="34">
        <v>2025</v>
      </c>
      <c r="C160" s="25">
        <v>15</v>
      </c>
      <c r="D160" s="26" t="s">
        <v>21</v>
      </c>
      <c r="E160" s="41">
        <v>24448</v>
      </c>
      <c r="F160" s="35">
        <v>1869.5529411764701</v>
      </c>
      <c r="G160" s="35">
        <v>431.435294117647</v>
      </c>
      <c r="H160" s="46">
        <v>1438.11764705882</v>
      </c>
      <c r="I160" s="35">
        <v>0</v>
      </c>
      <c r="J160" s="35">
        <v>143.81176470588201</v>
      </c>
      <c r="K160" s="35">
        <v>0</v>
      </c>
      <c r="L160" s="35">
        <v>287.62352941176499</v>
      </c>
      <c r="M160" s="35">
        <v>575.24705882352998</v>
      </c>
      <c r="N160" s="35">
        <v>0</v>
      </c>
      <c r="O160" s="35">
        <v>287.62352941176499</v>
      </c>
      <c r="P160" s="35">
        <v>0</v>
      </c>
      <c r="Q160" s="35">
        <v>287.62352941176499</v>
      </c>
      <c r="R160" s="35">
        <v>0</v>
      </c>
      <c r="S160" s="46">
        <v>287.62352941176499</v>
      </c>
    </row>
    <row r="161" spans="2:19" s="81" customFormat="1" x14ac:dyDescent="0.25">
      <c r="B161" s="34">
        <v>2025</v>
      </c>
      <c r="C161" s="25">
        <v>16</v>
      </c>
      <c r="D161" s="26" t="s">
        <v>22</v>
      </c>
      <c r="E161" s="41">
        <v>85866</v>
      </c>
      <c r="F161" s="35">
        <v>8616.8345070422492</v>
      </c>
      <c r="G161" s="35">
        <v>604.69014084507</v>
      </c>
      <c r="H161" s="46">
        <v>8012.1443661971798</v>
      </c>
      <c r="I161" s="35">
        <v>0</v>
      </c>
      <c r="J161" s="35">
        <v>151.17253521126801</v>
      </c>
      <c r="K161" s="35">
        <v>0</v>
      </c>
      <c r="L161" s="35">
        <v>453.51760563380299</v>
      </c>
      <c r="M161" s="35">
        <v>2418.76056338028</v>
      </c>
      <c r="N161" s="35">
        <v>151.17253521126801</v>
      </c>
      <c r="O161" s="35">
        <v>1058.2077464788699</v>
      </c>
      <c r="P161" s="35">
        <v>755.86267605633805</v>
      </c>
      <c r="Q161" s="35">
        <v>3476.9683098591499</v>
      </c>
      <c r="R161" s="35">
        <v>151.17253521126801</v>
      </c>
      <c r="S161" s="46">
        <v>604.69014084507</v>
      </c>
    </row>
    <row r="162" spans="2:19" s="81" customFormat="1" x14ac:dyDescent="0.25">
      <c r="B162" s="34">
        <v>2025</v>
      </c>
      <c r="C162" s="25">
        <v>50</v>
      </c>
      <c r="D162" s="26" t="s">
        <v>23</v>
      </c>
      <c r="E162" s="41">
        <v>2735</v>
      </c>
      <c r="F162" s="35">
        <v>575.78947368421098</v>
      </c>
      <c r="G162" s="35">
        <v>95.964912280701796</v>
      </c>
      <c r="H162" s="46">
        <v>479.82456140350899</v>
      </c>
      <c r="I162" s="35">
        <v>0</v>
      </c>
      <c r="J162" s="35">
        <v>95.964912280701796</v>
      </c>
      <c r="K162" s="35">
        <v>0</v>
      </c>
      <c r="L162" s="35">
        <v>0</v>
      </c>
      <c r="M162" s="35">
        <v>0</v>
      </c>
      <c r="N162" s="35">
        <v>0</v>
      </c>
      <c r="O162" s="35">
        <v>95.964912280701796</v>
      </c>
      <c r="P162" s="35">
        <v>0</v>
      </c>
      <c r="Q162" s="35">
        <v>0</v>
      </c>
      <c r="R162" s="35">
        <v>47.982456140350898</v>
      </c>
      <c r="S162" s="46">
        <v>335.87719298245599</v>
      </c>
    </row>
    <row r="163" spans="2:19" s="81" customFormat="1" x14ac:dyDescent="0.25">
      <c r="B163" s="34">
        <v>2025</v>
      </c>
      <c r="C163" s="25">
        <v>60</v>
      </c>
      <c r="D163" s="26" t="s">
        <v>24</v>
      </c>
      <c r="E163" s="41">
        <v>58396</v>
      </c>
      <c r="F163" s="35">
        <v>9030.3092783505199</v>
      </c>
      <c r="G163" s="35">
        <v>1655.5567010309301</v>
      </c>
      <c r="H163" s="46">
        <v>7374.7525773195903</v>
      </c>
      <c r="I163" s="35">
        <v>150.505154639175</v>
      </c>
      <c r="J163" s="35">
        <v>1053.5360824742299</v>
      </c>
      <c r="K163" s="35">
        <v>0</v>
      </c>
      <c r="L163" s="35">
        <v>752.52577319587601</v>
      </c>
      <c r="M163" s="35">
        <v>4063.6391752577301</v>
      </c>
      <c r="N163" s="35">
        <v>0</v>
      </c>
      <c r="O163" s="35">
        <v>1354.5463917525799</v>
      </c>
      <c r="P163" s="35">
        <v>301.01030927835097</v>
      </c>
      <c r="Q163" s="35">
        <v>1505.05154639175</v>
      </c>
      <c r="R163" s="35">
        <v>301.01030927835097</v>
      </c>
      <c r="S163" s="46">
        <v>1354.5463917525799</v>
      </c>
    </row>
    <row r="164" spans="2:19" s="81" customFormat="1" x14ac:dyDescent="0.25">
      <c r="B164" s="34">
        <v>2025</v>
      </c>
      <c r="C164" s="25">
        <v>70</v>
      </c>
      <c r="D164" s="26" t="s">
        <v>25</v>
      </c>
      <c r="E164" s="41">
        <v>17709</v>
      </c>
      <c r="F164" s="35">
        <v>3458.7890625</v>
      </c>
      <c r="G164" s="35">
        <v>415.0546875</v>
      </c>
      <c r="H164" s="46">
        <v>3043.734375</v>
      </c>
      <c r="I164" s="35">
        <v>138.3515625</v>
      </c>
      <c r="J164" s="35">
        <v>276.703125</v>
      </c>
      <c r="K164" s="35">
        <v>0</v>
      </c>
      <c r="L164" s="35">
        <v>138.3515625</v>
      </c>
      <c r="M164" s="35">
        <v>968.4609375</v>
      </c>
      <c r="N164" s="35">
        <v>0</v>
      </c>
      <c r="O164" s="35">
        <v>1798.5703125</v>
      </c>
      <c r="P164" s="35">
        <v>0</v>
      </c>
      <c r="Q164" s="35">
        <v>0</v>
      </c>
      <c r="R164" s="35">
        <v>138.3515625</v>
      </c>
      <c r="S164" s="46">
        <v>138.3515625</v>
      </c>
    </row>
    <row r="165" spans="2:19" s="81" customFormat="1" x14ac:dyDescent="0.25">
      <c r="B165" s="34">
        <v>2025</v>
      </c>
      <c r="C165" s="25">
        <v>80</v>
      </c>
      <c r="D165" s="26" t="s">
        <v>26</v>
      </c>
      <c r="E165" s="41">
        <v>44840</v>
      </c>
      <c r="F165" s="35">
        <v>4633.4666666666699</v>
      </c>
      <c r="G165" s="35">
        <v>448.4</v>
      </c>
      <c r="H165" s="46">
        <v>4185.0666666666702</v>
      </c>
      <c r="I165" s="35">
        <v>0</v>
      </c>
      <c r="J165" s="35">
        <v>298.933333333333</v>
      </c>
      <c r="K165" s="35">
        <v>0</v>
      </c>
      <c r="L165" s="35">
        <v>149.46666666666701</v>
      </c>
      <c r="M165" s="35">
        <v>1793.6</v>
      </c>
      <c r="N165" s="35">
        <v>0</v>
      </c>
      <c r="O165" s="35">
        <v>1195.7333333333299</v>
      </c>
      <c r="P165" s="35">
        <v>149.46666666666701</v>
      </c>
      <c r="Q165" s="35">
        <v>1046.2666666666701</v>
      </c>
      <c r="R165" s="35">
        <v>0</v>
      </c>
      <c r="S165" s="46">
        <v>298.933333333333</v>
      </c>
    </row>
    <row r="166" spans="2:19" s="81" customFormat="1" ht="15.75" thickBot="1" x14ac:dyDescent="0.3">
      <c r="B166" s="34">
        <v>2025</v>
      </c>
      <c r="C166" s="25">
        <v>90</v>
      </c>
      <c r="D166" s="26" t="s">
        <v>27</v>
      </c>
      <c r="E166" s="41">
        <v>12525</v>
      </c>
      <c r="F166" s="35">
        <v>2586.6847826087001</v>
      </c>
      <c r="G166" s="35">
        <v>952.98913043478296</v>
      </c>
      <c r="H166" s="46">
        <v>1633.69565217391</v>
      </c>
      <c r="I166" s="35">
        <v>0</v>
      </c>
      <c r="J166" s="35">
        <v>816.84782608695696</v>
      </c>
      <c r="K166" s="35">
        <v>0</v>
      </c>
      <c r="L166" s="35">
        <v>136.14130434782601</v>
      </c>
      <c r="M166" s="35">
        <v>1225.27173913043</v>
      </c>
      <c r="N166" s="35">
        <v>136.14130434782601</v>
      </c>
      <c r="O166" s="35">
        <v>136.14130434782601</v>
      </c>
      <c r="P166" s="35">
        <v>136.14130434782601</v>
      </c>
      <c r="Q166" s="35">
        <v>0</v>
      </c>
      <c r="R166" s="35">
        <v>0</v>
      </c>
      <c r="S166" s="46">
        <v>136.14130434782601</v>
      </c>
    </row>
    <row r="167" spans="2:19" s="81" customFormat="1" ht="15.75" thickBot="1" x14ac:dyDescent="0.3">
      <c r="B167" s="36">
        <v>2025</v>
      </c>
      <c r="C167" s="29"/>
      <c r="D167" s="30" t="s">
        <v>29</v>
      </c>
      <c r="E167" s="109">
        <v>1040073</v>
      </c>
      <c r="F167" s="110">
        <v>164965.73649581231</v>
      </c>
      <c r="G167" s="110">
        <v>24421.049866293215</v>
      </c>
      <c r="H167" s="111">
        <v>140544.68662951919</v>
      </c>
      <c r="I167" s="110">
        <v>2109.3493727007717</v>
      </c>
      <c r="J167" s="110">
        <v>17962.156032669296</v>
      </c>
      <c r="K167" s="110">
        <v>1208.1906884475029</v>
      </c>
      <c r="L167" s="110">
        <v>5396.3466627105845</v>
      </c>
      <c r="M167" s="110">
        <v>64280.961579782066</v>
      </c>
      <c r="N167" s="110">
        <v>1500.396015196435</v>
      </c>
      <c r="O167" s="110">
        <v>26788.050949998542</v>
      </c>
      <c r="P167" s="110">
        <v>14037.510581564304</v>
      </c>
      <c r="Q167" s="110">
        <v>37086.828567473043</v>
      </c>
      <c r="R167" s="110">
        <v>1849.4906423049488</v>
      </c>
      <c r="S167" s="111">
        <v>16183.416105927414</v>
      </c>
    </row>
    <row r="169" spans="2:19" x14ac:dyDescent="0.25">
      <c r="J169" s="81"/>
      <c r="K169" s="81"/>
      <c r="L169" s="81"/>
      <c r="M169" s="81"/>
      <c r="N169" s="81"/>
      <c r="O169" s="81"/>
      <c r="P169" s="81"/>
      <c r="Q169" s="81"/>
      <c r="R169" s="81"/>
      <c r="S169" s="81"/>
    </row>
    <row r="171" spans="2:19" x14ac:dyDescent="0.25">
      <c r="B171" s="1" t="s">
        <v>102</v>
      </c>
    </row>
    <row r="172" spans="2:19" x14ac:dyDescent="0.25">
      <c r="B172" s="1" t="s">
        <v>30</v>
      </c>
    </row>
    <row r="173" spans="2:19" ht="33" customHeight="1" x14ac:dyDescent="0.25">
      <c r="B173" s="141" t="s">
        <v>31</v>
      </c>
      <c r="C173" s="141"/>
      <c r="D173" s="141"/>
      <c r="E173" s="141"/>
      <c r="F173" s="141"/>
      <c r="G173" s="141"/>
      <c r="H173" s="141"/>
      <c r="I173" s="141"/>
      <c r="J173" s="141"/>
      <c r="K173" s="141"/>
      <c r="L173" s="141"/>
      <c r="M173" s="141"/>
      <c r="O173" s="77"/>
    </row>
    <row r="174" spans="2:19" x14ac:dyDescent="0.25">
      <c r="B174" s="12" t="s">
        <v>67</v>
      </c>
    </row>
    <row r="175" spans="2:19" x14ac:dyDescent="0.25">
      <c r="B175" s="142" t="s">
        <v>66</v>
      </c>
      <c r="C175" s="142"/>
      <c r="D175" s="142"/>
      <c r="E175" s="142"/>
      <c r="F175" s="142"/>
      <c r="G175" s="142"/>
      <c r="H175" s="142"/>
      <c r="I175" s="142"/>
      <c r="J175" s="142"/>
      <c r="K175" s="142"/>
      <c r="L175" s="142"/>
      <c r="M175" s="142"/>
      <c r="N175" s="142"/>
    </row>
    <row r="176" spans="2:19" x14ac:dyDescent="0.25">
      <c r="B176" s="142"/>
      <c r="C176" s="142"/>
      <c r="D176" s="142"/>
      <c r="E176" s="142"/>
      <c r="F176" s="142"/>
      <c r="G176" s="142"/>
      <c r="H176" s="142"/>
      <c r="I176" s="142"/>
      <c r="J176" s="142"/>
      <c r="K176" s="142"/>
      <c r="L176" s="142"/>
      <c r="M176" s="142"/>
      <c r="N176" s="142"/>
    </row>
    <row r="177" spans="2:14" x14ac:dyDescent="0.25">
      <c r="B177" s="142"/>
      <c r="C177" s="142"/>
      <c r="D177" s="142"/>
      <c r="E177" s="142"/>
      <c r="F177" s="142"/>
      <c r="G177" s="142"/>
      <c r="H177" s="142"/>
      <c r="I177" s="142"/>
      <c r="J177" s="142"/>
      <c r="K177" s="142"/>
      <c r="L177" s="142"/>
      <c r="M177" s="142"/>
      <c r="N177" s="142"/>
    </row>
  </sheetData>
  <mergeCells count="5">
    <mergeCell ref="B175:N177"/>
    <mergeCell ref="B173:M173"/>
    <mergeCell ref="B9:S9"/>
    <mergeCell ref="B10:S10"/>
    <mergeCell ref="B12:S12"/>
  </mergeCells>
  <hyperlinks>
    <hyperlink ref="T13" location="'Tabla de contenido'!A1" display="Regresar" xr:uid="{C9D23AA6-DF1A-4D4C-8480-3C6F4D5BE7B5}"/>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51660-A1BA-47CB-B67D-118B368AB093}">
  <dimension ref="B1:T177"/>
  <sheetViews>
    <sheetView showGridLines="0" tabSelected="1" zoomScale="80" zoomScaleNormal="80" workbookViewId="0">
      <selection activeCell="B21" sqref="B21"/>
    </sheetView>
  </sheetViews>
  <sheetFormatPr baseColWidth="10" defaultColWidth="11.42578125" defaultRowHeight="15" x14ac:dyDescent="0.25"/>
  <cols>
    <col min="1" max="1" width="4.7109375" customWidth="1"/>
    <col min="2" max="2" width="10.28515625" customWidth="1"/>
    <col min="3" max="3" width="7.42578125" customWidth="1"/>
    <col min="4" max="4" width="45.7109375" bestFit="1" customWidth="1"/>
    <col min="5" max="5" width="12.28515625" bestFit="1" customWidth="1"/>
    <col min="6" max="6" width="13.85546875" customWidth="1"/>
    <col min="7" max="7" width="12.5703125" customWidth="1"/>
    <col min="8" max="8" width="12.28515625" bestFit="1" customWidth="1"/>
    <col min="9" max="9" width="9.28515625" bestFit="1" customWidth="1"/>
    <col min="10" max="10" width="11.7109375" bestFit="1" customWidth="1"/>
    <col min="11" max="11" width="14.85546875" customWidth="1"/>
    <col min="12" max="12" width="15.5703125" customWidth="1"/>
    <col min="13" max="13" width="17.140625" customWidth="1"/>
    <col min="14" max="14" width="11.85546875" bestFit="1" customWidth="1"/>
    <col min="15" max="15" width="12.28515625" bestFit="1" customWidth="1"/>
    <col min="16" max="16" width="11.85546875" bestFit="1" customWidth="1"/>
    <col min="17" max="17" width="16.42578125" customWidth="1"/>
    <col min="18" max="18" width="11.85546875" bestFit="1" customWidth="1"/>
    <col min="19" max="19" width="12.28515625" bestFit="1" customWidth="1"/>
    <col min="20" max="20" width="9.85546875" bestFit="1" customWidth="1"/>
  </cols>
  <sheetData>
    <row r="1" spans="2:20" x14ac:dyDescent="0.25">
      <c r="C1" s="2"/>
    </row>
    <row r="2" spans="2:20" x14ac:dyDescent="0.25">
      <c r="C2" s="2"/>
    </row>
    <row r="3" spans="2:20" x14ac:dyDescent="0.25">
      <c r="C3" s="2"/>
    </row>
    <row r="4" spans="2:20" x14ac:dyDescent="0.25">
      <c r="C4" s="2"/>
    </row>
    <row r="5" spans="2:20" x14ac:dyDescent="0.25">
      <c r="C5" s="2"/>
    </row>
    <row r="6" spans="2:20" x14ac:dyDescent="0.25">
      <c r="C6" s="2"/>
    </row>
    <row r="9" spans="2:20" x14ac:dyDescent="0.25">
      <c r="B9" s="125" t="s">
        <v>0</v>
      </c>
      <c r="C9" s="125"/>
      <c r="D9" s="125"/>
      <c r="E9" s="125"/>
      <c r="F9" s="125"/>
      <c r="G9" s="125"/>
      <c r="H9" s="125"/>
      <c r="I9" s="125"/>
      <c r="J9" s="125"/>
      <c r="K9" s="125"/>
      <c r="L9" s="125"/>
      <c r="M9" s="125"/>
      <c r="N9" s="125"/>
      <c r="O9" s="125"/>
      <c r="P9" s="125"/>
      <c r="Q9" s="125"/>
      <c r="R9" s="125"/>
      <c r="S9" s="125"/>
    </row>
    <row r="10" spans="2:20" x14ac:dyDescent="0.25">
      <c r="B10" s="125" t="s">
        <v>1</v>
      </c>
      <c r="C10" s="125"/>
      <c r="D10" s="125"/>
      <c r="E10" s="125"/>
      <c r="F10" s="125"/>
      <c r="G10" s="125"/>
      <c r="H10" s="125"/>
      <c r="I10" s="125"/>
      <c r="J10" s="125"/>
      <c r="K10" s="125"/>
      <c r="L10" s="125"/>
      <c r="M10" s="125"/>
      <c r="N10" s="125"/>
      <c r="O10" s="125"/>
      <c r="P10" s="125"/>
      <c r="Q10" s="125"/>
      <c r="R10" s="125"/>
      <c r="S10" s="125"/>
    </row>
    <row r="11" spans="2:20" ht="15.75" thickBot="1" x14ac:dyDescent="0.3">
      <c r="C11" s="8"/>
      <c r="D11" s="8"/>
      <c r="E11" s="8"/>
      <c r="F11" s="8"/>
      <c r="G11" s="8"/>
      <c r="H11" s="8"/>
      <c r="I11" s="8"/>
      <c r="J11" s="8"/>
      <c r="K11" s="9"/>
      <c r="L11" s="9"/>
      <c r="M11" s="9"/>
      <c r="N11" s="9"/>
      <c r="O11" s="9"/>
      <c r="P11" s="9"/>
      <c r="Q11" s="7"/>
      <c r="R11" s="7"/>
      <c r="S11" s="7"/>
    </row>
    <row r="12" spans="2:20" ht="35.25" customHeight="1" thickTop="1" thickBot="1" x14ac:dyDescent="0.3">
      <c r="B12" s="146" t="s">
        <v>98</v>
      </c>
      <c r="C12" s="146"/>
      <c r="D12" s="146"/>
      <c r="E12" s="146"/>
      <c r="F12" s="146"/>
      <c r="G12" s="146"/>
      <c r="H12" s="146"/>
      <c r="I12" s="146"/>
      <c r="J12" s="146"/>
      <c r="K12" s="146"/>
      <c r="L12" s="146"/>
      <c r="M12" s="146"/>
      <c r="N12" s="146"/>
      <c r="O12" s="146"/>
      <c r="P12" s="146"/>
      <c r="Q12" s="146"/>
      <c r="R12" s="146"/>
      <c r="S12" s="148"/>
    </row>
    <row r="13" spans="2:20" ht="64.5" thickTop="1" thickBot="1" x14ac:dyDescent="0.3">
      <c r="B13" s="79" t="s">
        <v>28</v>
      </c>
      <c r="C13" s="79" t="s">
        <v>5</v>
      </c>
      <c r="D13" s="79" t="s">
        <v>6</v>
      </c>
      <c r="E13" s="65" t="s">
        <v>39</v>
      </c>
      <c r="F13" s="65" t="s">
        <v>42</v>
      </c>
      <c r="G13" s="65" t="s">
        <v>40</v>
      </c>
      <c r="H13" s="65" t="s">
        <v>41</v>
      </c>
      <c r="I13" s="65" t="s">
        <v>43</v>
      </c>
      <c r="J13" s="65" t="s">
        <v>44</v>
      </c>
      <c r="K13" s="65" t="s">
        <v>45</v>
      </c>
      <c r="L13" s="65" t="s">
        <v>46</v>
      </c>
      <c r="M13" s="65" t="s">
        <v>47</v>
      </c>
      <c r="N13" s="65" t="s">
        <v>48</v>
      </c>
      <c r="O13" s="65" t="s">
        <v>49</v>
      </c>
      <c r="P13" s="65" t="s">
        <v>50</v>
      </c>
      <c r="Q13" s="65" t="s">
        <v>51</v>
      </c>
      <c r="R13" s="65" t="s">
        <v>52</v>
      </c>
      <c r="S13" s="65" t="s">
        <v>53</v>
      </c>
      <c r="T13" s="49" t="s">
        <v>4</v>
      </c>
    </row>
    <row r="14" spans="2:20" ht="15.75" thickTop="1" x14ac:dyDescent="0.25">
      <c r="B14" s="24">
        <v>2018</v>
      </c>
      <c r="C14" s="25">
        <v>1</v>
      </c>
      <c r="D14" s="26" t="s">
        <v>7</v>
      </c>
      <c r="E14" s="27">
        <v>43447</v>
      </c>
      <c r="F14" s="47">
        <v>28.66711165327871</v>
      </c>
      <c r="G14" s="47">
        <v>4.3662393260754477</v>
      </c>
      <c r="H14" s="47">
        <v>24.300872327203258</v>
      </c>
      <c r="I14" s="71">
        <v>3.2223168458121391E-2</v>
      </c>
      <c r="J14" s="47">
        <v>2.1129191888968171</v>
      </c>
      <c r="K14" s="47">
        <v>0.8424056896908878</v>
      </c>
      <c r="L14" s="47">
        <v>1.5789352544479482</v>
      </c>
      <c r="M14" s="47">
        <v>14.857182314083826</v>
      </c>
      <c r="N14" s="47">
        <v>0.14270260317168043</v>
      </c>
      <c r="O14" s="47">
        <v>4.3086979538288031</v>
      </c>
      <c r="P14" s="47">
        <v>1.8712454254609063</v>
      </c>
      <c r="Q14" s="47">
        <v>5.7863603931226555</v>
      </c>
      <c r="R14" s="47">
        <v>0.55930213823739272</v>
      </c>
      <c r="S14" s="72">
        <v>0.6881948120698782</v>
      </c>
    </row>
    <row r="15" spans="2:20" x14ac:dyDescent="0.25">
      <c r="B15" s="24">
        <v>2018</v>
      </c>
      <c r="C15" s="25">
        <v>2</v>
      </c>
      <c r="D15" s="26" t="s">
        <v>8</v>
      </c>
      <c r="E15" s="27">
        <v>34233</v>
      </c>
      <c r="F15" s="47">
        <v>24.526042123097596</v>
      </c>
      <c r="G15" s="47">
        <v>3.569655011246458</v>
      </c>
      <c r="H15" s="47">
        <v>20.956387111851139</v>
      </c>
      <c r="I15" s="71">
        <v>2.6290421523091752E-2</v>
      </c>
      <c r="J15" s="47">
        <v>0.6514182221832735</v>
      </c>
      <c r="K15" s="47">
        <v>1.6475330821137497</v>
      </c>
      <c r="L15" s="47">
        <v>1.3963134986708732</v>
      </c>
      <c r="M15" s="47">
        <v>14.112114042006251</v>
      </c>
      <c r="N15" s="47">
        <v>5.8423158940203897E-2</v>
      </c>
      <c r="O15" s="47">
        <v>3.8763765956825282</v>
      </c>
      <c r="P15" s="47">
        <v>1.4518154996640669</v>
      </c>
      <c r="Q15" s="47">
        <v>4.2269155493237518</v>
      </c>
      <c r="R15" s="47">
        <v>0.6251278006601817</v>
      </c>
      <c r="S15" s="72">
        <v>0.50243916688575352</v>
      </c>
    </row>
    <row r="16" spans="2:20" x14ac:dyDescent="0.25">
      <c r="B16" s="24">
        <v>2018</v>
      </c>
      <c r="C16" s="25">
        <v>3</v>
      </c>
      <c r="D16" s="26" t="s">
        <v>9</v>
      </c>
      <c r="E16" s="27">
        <v>53395</v>
      </c>
      <c r="F16" s="47">
        <v>24.270062739956924</v>
      </c>
      <c r="G16" s="47">
        <v>4.4030339919468116</v>
      </c>
      <c r="H16" s="47">
        <v>19.867028748010114</v>
      </c>
      <c r="I16" s="71">
        <v>3.5583856166307708E-2</v>
      </c>
      <c r="J16" s="47">
        <v>2.3391703343009644</v>
      </c>
      <c r="K16" s="47">
        <v>1.1836314261634986</v>
      </c>
      <c r="L16" s="47">
        <v>1.0618971813840246</v>
      </c>
      <c r="M16" s="47">
        <v>10.568405281393389</v>
      </c>
      <c r="N16" s="47">
        <v>0.13671692106002437</v>
      </c>
      <c r="O16" s="47">
        <v>3.1276336735649406</v>
      </c>
      <c r="P16" s="47">
        <v>4.8880981365296376</v>
      </c>
      <c r="Q16" s="47">
        <v>7.7366794643693222</v>
      </c>
      <c r="R16" s="47">
        <v>0.47008146830227548</v>
      </c>
      <c r="S16" s="72">
        <v>0.65923775634422699</v>
      </c>
    </row>
    <row r="17" spans="2:19" x14ac:dyDescent="0.25">
      <c r="B17" s="24">
        <v>2018</v>
      </c>
      <c r="C17" s="25">
        <v>4</v>
      </c>
      <c r="D17" s="26" t="s">
        <v>10</v>
      </c>
      <c r="E17" s="27">
        <v>47984</v>
      </c>
      <c r="F17" s="47">
        <v>15.780260086695566</v>
      </c>
      <c r="G17" s="47">
        <v>1.7901800600200066</v>
      </c>
      <c r="H17" s="47">
        <v>13.990080026675558</v>
      </c>
      <c r="I17" s="71">
        <v>1.8756252084028008E-2</v>
      </c>
      <c r="J17" s="47">
        <v>0.42097365788596197</v>
      </c>
      <c r="K17" s="47">
        <v>0.68356118706235414</v>
      </c>
      <c r="L17" s="47">
        <v>0.7377459153051017</v>
      </c>
      <c r="M17" s="47">
        <v>8.5195065021673884</v>
      </c>
      <c r="N17" s="47">
        <v>4.3764588196065358E-2</v>
      </c>
      <c r="O17" s="47">
        <v>3.1718906302100702</v>
      </c>
      <c r="P17" s="47">
        <v>0.70856952317439148</v>
      </c>
      <c r="Q17" s="47">
        <v>2.690480160053351</v>
      </c>
      <c r="R17" s="47">
        <v>0.26050350116705567</v>
      </c>
      <c r="S17" s="72">
        <v>0.70648549516505499</v>
      </c>
    </row>
    <row r="18" spans="2:19" x14ac:dyDescent="0.25">
      <c r="B18" s="24">
        <v>2018</v>
      </c>
      <c r="C18" s="25">
        <v>5</v>
      </c>
      <c r="D18" s="26" t="s">
        <v>11</v>
      </c>
      <c r="E18" s="27">
        <v>38934</v>
      </c>
      <c r="F18" s="47">
        <v>10.728412184722865</v>
      </c>
      <c r="G18" s="47">
        <v>1.2071711100837315</v>
      </c>
      <c r="H18" s="47">
        <v>9.5212410746391338</v>
      </c>
      <c r="I18" s="71">
        <v>3.852673755586377E-2</v>
      </c>
      <c r="J18" s="47">
        <v>8.7327271793291208E-2</v>
      </c>
      <c r="K18" s="47">
        <v>0.69348127600554788</v>
      </c>
      <c r="L18" s="47">
        <v>0.41608876560332869</v>
      </c>
      <c r="M18" s="47">
        <v>6.2593106282426678</v>
      </c>
      <c r="N18" s="47">
        <v>2.3116042533518261E-2</v>
      </c>
      <c r="O18" s="47">
        <v>1.4948374171675143</v>
      </c>
      <c r="P18" s="47">
        <v>0.28509785791339187</v>
      </c>
      <c r="Q18" s="47">
        <v>1.5795962397904144</v>
      </c>
      <c r="R18" s="47">
        <v>0.22602352699440079</v>
      </c>
      <c r="S18" s="72">
        <v>0.51112138490779269</v>
      </c>
    </row>
    <row r="19" spans="2:19" x14ac:dyDescent="0.25">
      <c r="B19" s="24">
        <v>2018</v>
      </c>
      <c r="C19" s="25">
        <v>6</v>
      </c>
      <c r="D19" s="26" t="s">
        <v>12</v>
      </c>
      <c r="E19" s="27">
        <v>52140</v>
      </c>
      <c r="F19" s="47">
        <v>14.813962408899117</v>
      </c>
      <c r="G19" s="47">
        <v>1.3137706175680859</v>
      </c>
      <c r="H19" s="47">
        <v>13.500191791331032</v>
      </c>
      <c r="I19" s="71">
        <v>2.1097046413502109E-2</v>
      </c>
      <c r="J19" s="47">
        <v>0.15726889144610665</v>
      </c>
      <c r="K19" s="47">
        <v>0.44879171461449946</v>
      </c>
      <c r="L19" s="47">
        <v>0.73264288454161874</v>
      </c>
      <c r="M19" s="47">
        <v>10.013425393172229</v>
      </c>
      <c r="N19" s="47">
        <v>2.8768699654775604E-2</v>
      </c>
      <c r="O19" s="47">
        <v>1.9907940161104718</v>
      </c>
      <c r="P19" s="47">
        <v>0.52742616033755274</v>
      </c>
      <c r="Q19" s="47">
        <v>1.3981588032220944</v>
      </c>
      <c r="R19" s="47">
        <v>0.50824702723436899</v>
      </c>
      <c r="S19" s="72">
        <v>0.43344840813195246</v>
      </c>
    </row>
    <row r="20" spans="2:19" x14ac:dyDescent="0.25">
      <c r="B20" s="24">
        <v>2018</v>
      </c>
      <c r="C20" s="25">
        <v>7</v>
      </c>
      <c r="D20" s="26" t="s">
        <v>13</v>
      </c>
      <c r="E20" s="27">
        <v>62320</v>
      </c>
      <c r="F20" s="47">
        <v>11.869383825417202</v>
      </c>
      <c r="G20" s="47">
        <v>1.6928754813863929</v>
      </c>
      <c r="H20" s="47">
        <v>10.176508344030809</v>
      </c>
      <c r="I20" s="71">
        <v>0.14602053915275995</v>
      </c>
      <c r="J20" s="47">
        <v>0.81033376123234913</v>
      </c>
      <c r="K20" s="47">
        <v>0.46373555840821568</v>
      </c>
      <c r="L20" s="47">
        <v>0.45089858793324777</v>
      </c>
      <c r="M20" s="47">
        <v>6.3847881899871632</v>
      </c>
      <c r="N20" s="47">
        <v>7.702182284980745E-2</v>
      </c>
      <c r="O20" s="47">
        <v>1.9768934531450577</v>
      </c>
      <c r="P20" s="47">
        <v>0.64505776636713741</v>
      </c>
      <c r="Q20" s="47">
        <v>2.1036585365853662</v>
      </c>
      <c r="R20" s="47">
        <v>0.19897304236200256</v>
      </c>
      <c r="S20" s="72">
        <v>0.40917843388960207</v>
      </c>
    </row>
    <row r="21" spans="2:19" x14ac:dyDescent="0.25">
      <c r="B21" s="24">
        <v>2018</v>
      </c>
      <c r="C21" s="25">
        <v>8</v>
      </c>
      <c r="D21" s="26" t="s">
        <v>14</v>
      </c>
      <c r="E21" s="27">
        <v>53312</v>
      </c>
      <c r="F21" s="47">
        <v>19.342737094837936</v>
      </c>
      <c r="G21" s="47">
        <v>3.4251200480192074</v>
      </c>
      <c r="H21" s="47">
        <v>15.917617046818727</v>
      </c>
      <c r="I21" s="71">
        <v>0.22133853541416565</v>
      </c>
      <c r="J21" s="47">
        <v>1.5493697478991597</v>
      </c>
      <c r="K21" s="47">
        <v>0.93037214885954378</v>
      </c>
      <c r="L21" s="47">
        <v>0.8853541416566626</v>
      </c>
      <c r="M21" s="47">
        <v>9.5138055222088838</v>
      </c>
      <c r="N21" s="47">
        <v>0.18382352941176469</v>
      </c>
      <c r="O21" s="47">
        <v>2.7048319327731094</v>
      </c>
      <c r="P21" s="47">
        <v>1.6206482593037215</v>
      </c>
      <c r="Q21" s="47">
        <v>3.0743547418967587</v>
      </c>
      <c r="R21" s="47">
        <v>1.1254501800720289</v>
      </c>
      <c r="S21" s="72">
        <v>1.8832533013205284</v>
      </c>
    </row>
    <row r="22" spans="2:19" x14ac:dyDescent="0.25">
      <c r="B22" s="24">
        <v>2018</v>
      </c>
      <c r="C22" s="25">
        <v>9</v>
      </c>
      <c r="D22" s="26" t="s">
        <v>15</v>
      </c>
      <c r="E22" s="27">
        <v>52891</v>
      </c>
      <c r="F22" s="47">
        <v>10.655877181373013</v>
      </c>
      <c r="G22" s="47">
        <v>1.6203134748823049</v>
      </c>
      <c r="H22" s="47">
        <v>9.0355637064907075</v>
      </c>
      <c r="I22" s="71">
        <v>5.8611105859219907E-2</v>
      </c>
      <c r="J22" s="47">
        <v>0.15503582840180749</v>
      </c>
      <c r="K22" s="47">
        <v>1.0682346713051369</v>
      </c>
      <c r="L22" s="47">
        <v>0.37624548599950847</v>
      </c>
      <c r="M22" s="47">
        <v>6.1068990943638806</v>
      </c>
      <c r="N22" s="47">
        <v>3.0250893346694143E-2</v>
      </c>
      <c r="O22" s="47">
        <v>1.408557221455446</v>
      </c>
      <c r="P22" s="47">
        <v>0.42918454935622319</v>
      </c>
      <c r="Q22" s="47">
        <v>1.3820876897770886</v>
      </c>
      <c r="R22" s="47">
        <v>0.16448923257264941</v>
      </c>
      <c r="S22" s="72">
        <v>0.36490140099449814</v>
      </c>
    </row>
    <row r="23" spans="2:19" x14ac:dyDescent="0.25">
      <c r="B23" s="24">
        <v>2018</v>
      </c>
      <c r="C23" s="25">
        <v>10</v>
      </c>
      <c r="D23" s="26" t="s">
        <v>16</v>
      </c>
      <c r="E23" s="27">
        <v>33950</v>
      </c>
      <c r="F23" s="47">
        <v>10.544918998527246</v>
      </c>
      <c r="G23" s="47">
        <v>1.240058910162003</v>
      </c>
      <c r="H23" s="47">
        <v>9.3048600883652419</v>
      </c>
      <c r="I23" s="71">
        <v>7.9528718703976431E-2</v>
      </c>
      <c r="J23" s="47">
        <v>0.15022091310751104</v>
      </c>
      <c r="K23" s="47">
        <v>0.66273932253313694</v>
      </c>
      <c r="L23" s="47">
        <v>0.38586156111929304</v>
      </c>
      <c r="M23" s="47">
        <v>4.067746686303388</v>
      </c>
      <c r="N23" s="47">
        <v>6.4801178203240065E-2</v>
      </c>
      <c r="O23" s="47">
        <v>2.7569955817378498</v>
      </c>
      <c r="P23" s="47">
        <v>0.36229749631811486</v>
      </c>
      <c r="Q23" s="47">
        <v>2.3151693667157582</v>
      </c>
      <c r="R23" s="47">
        <v>0.26509572901325479</v>
      </c>
      <c r="S23" s="72">
        <v>0.82179675994108992</v>
      </c>
    </row>
    <row r="24" spans="2:19" x14ac:dyDescent="0.25">
      <c r="B24" s="24">
        <v>2018</v>
      </c>
      <c r="C24" s="25">
        <v>11</v>
      </c>
      <c r="D24" s="26" t="s">
        <v>17</v>
      </c>
      <c r="E24" s="27">
        <v>39135</v>
      </c>
      <c r="F24" s="47">
        <v>3.9376517184106299</v>
      </c>
      <c r="G24" s="47">
        <v>0.29129934840935223</v>
      </c>
      <c r="H24" s="47">
        <v>3.6463523700012774</v>
      </c>
      <c r="I24" s="71">
        <v>4.0884119074996811E-2</v>
      </c>
      <c r="J24" s="47">
        <v>3.32183467484349E-2</v>
      </c>
      <c r="K24" s="47">
        <v>0.18908905072186022</v>
      </c>
      <c r="L24" s="47">
        <v>4.5994633959371409E-2</v>
      </c>
      <c r="M24" s="47">
        <v>1.208636770154593</v>
      </c>
      <c r="N24" s="47">
        <v>7.6657723265619012E-3</v>
      </c>
      <c r="O24" s="47">
        <v>0.84579021336399629</v>
      </c>
      <c r="P24" s="47">
        <v>4.343937651718411E-2</v>
      </c>
      <c r="Q24" s="47">
        <v>1.2571866615561518</v>
      </c>
      <c r="R24" s="47">
        <v>0.10221029768749201</v>
      </c>
      <c r="S24" s="72">
        <v>0.35262552702184746</v>
      </c>
    </row>
    <row r="25" spans="2:19" x14ac:dyDescent="0.25">
      <c r="B25" s="24">
        <v>2018</v>
      </c>
      <c r="C25" s="25">
        <v>12</v>
      </c>
      <c r="D25" s="26" t="s">
        <v>18</v>
      </c>
      <c r="E25" s="27">
        <v>32895</v>
      </c>
      <c r="F25" s="47">
        <v>5.5357957136342906</v>
      </c>
      <c r="G25" s="47">
        <v>0.87247302021583817</v>
      </c>
      <c r="H25" s="47">
        <v>4.6633226934184524</v>
      </c>
      <c r="I25" s="71">
        <v>1.5199878400972791E-2</v>
      </c>
      <c r="J25" s="47">
        <v>4.863961088311293E-2</v>
      </c>
      <c r="K25" s="47">
        <v>0.70223438212494305</v>
      </c>
      <c r="L25" s="47">
        <v>0.1094391244870041</v>
      </c>
      <c r="M25" s="47">
        <v>2.0489436084511325</v>
      </c>
      <c r="N25" s="47">
        <v>1.823985408116735E-2</v>
      </c>
      <c r="O25" s="47">
        <v>1.0062319501443988</v>
      </c>
      <c r="P25" s="47">
        <v>7.5999392004863969E-2</v>
      </c>
      <c r="Q25" s="47">
        <v>1.2159902720778235</v>
      </c>
      <c r="R25" s="47">
        <v>0.10639914880680955</v>
      </c>
      <c r="S25" s="72">
        <v>0.495516035871713</v>
      </c>
    </row>
    <row r="26" spans="2:19" x14ac:dyDescent="0.25">
      <c r="B26" s="24">
        <v>2018</v>
      </c>
      <c r="C26" s="25">
        <v>13</v>
      </c>
      <c r="D26" s="26" t="s">
        <v>19</v>
      </c>
      <c r="E26" s="27">
        <v>53436</v>
      </c>
      <c r="F26" s="47">
        <v>14.825211467924246</v>
      </c>
      <c r="G26" s="47">
        <v>1.5551313721086908</v>
      </c>
      <c r="H26" s="47">
        <v>13.270080095815556</v>
      </c>
      <c r="I26" s="71">
        <v>2.0585373156673404E-2</v>
      </c>
      <c r="J26" s="47">
        <v>0.45100681188711733</v>
      </c>
      <c r="K26" s="47">
        <v>0.44726401676772209</v>
      </c>
      <c r="L26" s="47">
        <v>0.68867430196871027</v>
      </c>
      <c r="M26" s="47">
        <v>8.9714799011902091</v>
      </c>
      <c r="N26" s="47">
        <v>8.0470095066996025E-2</v>
      </c>
      <c r="O26" s="47">
        <v>2.3467325398607679</v>
      </c>
      <c r="P26" s="47">
        <v>0.78598697507298443</v>
      </c>
      <c r="Q26" s="47">
        <v>1.3848341941762108</v>
      </c>
      <c r="R26" s="47">
        <v>0.41170746313346807</v>
      </c>
      <c r="S26" s="72">
        <v>0.73171644584175466</v>
      </c>
    </row>
    <row r="27" spans="2:19" x14ac:dyDescent="0.25">
      <c r="B27" s="24">
        <v>2018</v>
      </c>
      <c r="C27" s="25">
        <v>14</v>
      </c>
      <c r="D27" s="26" t="s">
        <v>20</v>
      </c>
      <c r="E27" s="27">
        <v>41920</v>
      </c>
      <c r="F27" s="47">
        <v>2.9198473282442747</v>
      </c>
      <c r="G27" s="47">
        <v>0.2385496183206107</v>
      </c>
      <c r="H27" s="47">
        <v>2.6812977099236641</v>
      </c>
      <c r="I27" s="71">
        <v>9.5419847328244278E-3</v>
      </c>
      <c r="J27" s="47">
        <v>6.6793893129770993E-2</v>
      </c>
      <c r="K27" s="47">
        <v>0.13120229007633588</v>
      </c>
      <c r="L27" s="47">
        <v>3.57824427480916E-2</v>
      </c>
      <c r="M27" s="47">
        <v>0.8802480916030534</v>
      </c>
      <c r="N27" s="47">
        <v>2.3854961832061067E-2</v>
      </c>
      <c r="O27" s="47">
        <v>0.38645038167938928</v>
      </c>
      <c r="P27" s="47">
        <v>0.15505725190839695</v>
      </c>
      <c r="Q27" s="47">
        <v>1.228530534351145</v>
      </c>
      <c r="R27" s="47">
        <v>0.11927480916030535</v>
      </c>
      <c r="S27" s="72">
        <v>0.1407442748091603</v>
      </c>
    </row>
    <row r="28" spans="2:19" x14ac:dyDescent="0.25">
      <c r="B28" s="24">
        <v>2018</v>
      </c>
      <c r="C28" s="25">
        <v>15</v>
      </c>
      <c r="D28" s="26" t="s">
        <v>21</v>
      </c>
      <c r="E28" s="27">
        <v>22228</v>
      </c>
      <c r="F28" s="47">
        <v>9.6454921720352704</v>
      </c>
      <c r="G28" s="47">
        <v>1.4621198488393017</v>
      </c>
      <c r="H28" s="47">
        <v>8.1833723231959681</v>
      </c>
      <c r="I28" s="71">
        <v>4.4988303041209286E-2</v>
      </c>
      <c r="J28" s="47">
        <v>4.4988303041209286E-2</v>
      </c>
      <c r="K28" s="47">
        <v>1.0617239517725392</v>
      </c>
      <c r="L28" s="47">
        <v>0.35990642432967429</v>
      </c>
      <c r="M28" s="47">
        <v>4.6472917041569195</v>
      </c>
      <c r="N28" s="47">
        <v>1.3496490912362786E-2</v>
      </c>
      <c r="O28" s="47">
        <v>1.7320496670865575</v>
      </c>
      <c r="P28" s="47">
        <v>8.9976606082418573E-2</v>
      </c>
      <c r="Q28" s="47">
        <v>1.7590426489112829</v>
      </c>
      <c r="R28" s="47">
        <v>6.7482454561813926E-2</v>
      </c>
      <c r="S28" s="72">
        <v>0.38689940615439983</v>
      </c>
    </row>
    <row r="29" spans="2:19" x14ac:dyDescent="0.25">
      <c r="B29" s="24">
        <v>2018</v>
      </c>
      <c r="C29" s="25">
        <v>16</v>
      </c>
      <c r="D29" s="26" t="s">
        <v>22</v>
      </c>
      <c r="E29" s="27">
        <v>69140</v>
      </c>
      <c r="F29" s="47">
        <v>7.0002892681515769</v>
      </c>
      <c r="G29" s="47">
        <v>0.79404107607752383</v>
      </c>
      <c r="H29" s="47">
        <v>6.2062481920740531</v>
      </c>
      <c r="I29" s="71">
        <v>1.5909748336708128E-2</v>
      </c>
      <c r="J29" s="47">
        <v>6.07463118310674E-2</v>
      </c>
      <c r="K29" s="47">
        <v>0.4859704946485392</v>
      </c>
      <c r="L29" s="47">
        <v>0.24732426959791728</v>
      </c>
      <c r="M29" s="47">
        <v>3.8197859415678335</v>
      </c>
      <c r="N29" s="47">
        <v>3.03731559155337E-2</v>
      </c>
      <c r="O29" s="47">
        <v>1.0008678044547294</v>
      </c>
      <c r="P29" s="47">
        <v>0.15765114260919871</v>
      </c>
      <c r="Q29" s="47">
        <v>1.1845530807058142</v>
      </c>
      <c r="R29" s="47">
        <v>0.12004628290425223</v>
      </c>
      <c r="S29" s="72">
        <v>0.34856812264969628</v>
      </c>
    </row>
    <row r="30" spans="2:19" x14ac:dyDescent="0.25">
      <c r="B30" s="24">
        <v>2018</v>
      </c>
      <c r="C30" s="25">
        <v>50</v>
      </c>
      <c r="D30" s="26" t="s">
        <v>23</v>
      </c>
      <c r="E30" s="27">
        <v>1597</v>
      </c>
      <c r="F30" s="47">
        <v>63.368816530995616</v>
      </c>
      <c r="G30" s="47">
        <v>5.2598622417031935</v>
      </c>
      <c r="H30" s="47">
        <v>58.108954289292427</v>
      </c>
      <c r="I30" s="71">
        <v>6.2617407639323733E-2</v>
      </c>
      <c r="J30" s="47">
        <v>5.2598622417031935</v>
      </c>
      <c r="K30" s="47">
        <v>0</v>
      </c>
      <c r="L30" s="47">
        <v>0</v>
      </c>
      <c r="M30" s="47">
        <v>11.959924859110833</v>
      </c>
      <c r="N30" s="47">
        <v>1.7532874139010644</v>
      </c>
      <c r="O30" s="47">
        <v>3.6944270507201002</v>
      </c>
      <c r="P30" s="47">
        <v>31.809643080776457</v>
      </c>
      <c r="Q30" s="47">
        <v>11.959924859110833</v>
      </c>
      <c r="R30" s="47">
        <v>0.93926111458985595</v>
      </c>
      <c r="S30" s="72">
        <v>16.092673763306198</v>
      </c>
    </row>
    <row r="31" spans="2:19" x14ac:dyDescent="0.25">
      <c r="B31" s="24">
        <v>2018</v>
      </c>
      <c r="C31" s="25">
        <v>60</v>
      </c>
      <c r="D31" s="26" t="s">
        <v>24</v>
      </c>
      <c r="E31" s="27">
        <v>34338</v>
      </c>
      <c r="F31" s="47">
        <v>23.66183237229891</v>
      </c>
      <c r="G31" s="47">
        <v>2.6646863533112004</v>
      </c>
      <c r="H31" s="47">
        <v>20.99714601898771</v>
      </c>
      <c r="I31" s="71">
        <v>4.6595608363911703E-2</v>
      </c>
      <c r="J31" s="47">
        <v>1.4444638592812629</v>
      </c>
      <c r="K31" s="47">
        <v>0.50090278991205084</v>
      </c>
      <c r="L31" s="47">
        <v>0.82998427398217711</v>
      </c>
      <c r="M31" s="47">
        <v>10.119983691537072</v>
      </c>
      <c r="N31" s="47">
        <v>0.15726017822820199</v>
      </c>
      <c r="O31" s="47">
        <v>1.9220688450113579</v>
      </c>
      <c r="P31" s="47">
        <v>3.8557865921136933</v>
      </c>
      <c r="Q31" s="47">
        <v>5.9409400663987419</v>
      </c>
      <c r="R31" s="47">
        <v>0.97268332459665674</v>
      </c>
      <c r="S31" s="72">
        <v>5.6788397693517387</v>
      </c>
    </row>
    <row r="32" spans="2:19" x14ac:dyDescent="0.25">
      <c r="B32" s="24">
        <v>2018</v>
      </c>
      <c r="C32" s="25">
        <v>70</v>
      </c>
      <c r="D32" s="26" t="s">
        <v>25</v>
      </c>
      <c r="E32" s="27">
        <v>12174</v>
      </c>
      <c r="F32" s="47">
        <v>38.146870379497287</v>
      </c>
      <c r="G32" s="47">
        <v>1.7742730409068506</v>
      </c>
      <c r="H32" s="47">
        <v>36.372597338590438</v>
      </c>
      <c r="I32" s="71">
        <v>4.1071135206177098E-2</v>
      </c>
      <c r="J32" s="47">
        <v>0.9282076556596025</v>
      </c>
      <c r="K32" s="47">
        <v>0.22178413011335632</v>
      </c>
      <c r="L32" s="47">
        <v>0.67356661738130441</v>
      </c>
      <c r="M32" s="47">
        <v>9.0192212912764909</v>
      </c>
      <c r="N32" s="47">
        <v>0.18071299490717924</v>
      </c>
      <c r="O32" s="47">
        <v>1.4457039592574339</v>
      </c>
      <c r="P32" s="47">
        <v>4.747823229834073</v>
      </c>
      <c r="Q32" s="47">
        <v>11.861343847543946</v>
      </c>
      <c r="R32" s="47">
        <v>0.52571053063906692</v>
      </c>
      <c r="S32" s="72">
        <v>22.843765401675704</v>
      </c>
    </row>
    <row r="33" spans="2:19" x14ac:dyDescent="0.25">
      <c r="B33" s="24">
        <v>2018</v>
      </c>
      <c r="C33" s="25">
        <v>80</v>
      </c>
      <c r="D33" s="26" t="s">
        <v>26</v>
      </c>
      <c r="E33" s="27">
        <v>28675</v>
      </c>
      <c r="F33" s="47">
        <v>14.758500435919791</v>
      </c>
      <c r="G33" s="47">
        <v>1.049694856146469</v>
      </c>
      <c r="H33" s="47">
        <v>13.708805579773323</v>
      </c>
      <c r="I33" s="71">
        <v>5.9285091543156053E-2</v>
      </c>
      <c r="J33" s="47">
        <v>0.17088055797733218</v>
      </c>
      <c r="K33" s="47">
        <v>0.33129904097646035</v>
      </c>
      <c r="L33" s="47">
        <v>0.52659110723626856</v>
      </c>
      <c r="M33" s="47">
        <v>8.66259808195292</v>
      </c>
      <c r="N33" s="47">
        <v>5.2310374891020049E-2</v>
      </c>
      <c r="O33" s="47">
        <v>1.2903225806451613</v>
      </c>
      <c r="P33" s="47">
        <v>1.6111595466434174</v>
      </c>
      <c r="Q33" s="47">
        <v>1.931996512641674</v>
      </c>
      <c r="R33" s="47">
        <v>0.31734960767218834</v>
      </c>
      <c r="S33" s="72">
        <v>1.9598953792502181</v>
      </c>
    </row>
    <row r="34" spans="2:19" ht="15.75" thickBot="1" x14ac:dyDescent="0.3">
      <c r="B34" s="24">
        <v>2018</v>
      </c>
      <c r="C34" s="25">
        <v>90</v>
      </c>
      <c r="D34" s="26" t="s">
        <v>27</v>
      </c>
      <c r="E34" s="27">
        <v>7218</v>
      </c>
      <c r="F34" s="47">
        <v>64.075921307841512</v>
      </c>
      <c r="G34" s="47">
        <v>15.849265724577446</v>
      </c>
      <c r="H34" s="47">
        <v>48.226655583264062</v>
      </c>
      <c r="I34" s="71">
        <v>0.12468827930174563</v>
      </c>
      <c r="J34" s="47">
        <v>14.546965918536991</v>
      </c>
      <c r="K34" s="47">
        <v>0.54031587697423111</v>
      </c>
      <c r="L34" s="47">
        <v>1.343862565807703</v>
      </c>
      <c r="M34" s="47">
        <v>9.6009975062344139</v>
      </c>
      <c r="N34" s="47">
        <v>0.69271266278747579</v>
      </c>
      <c r="O34" s="47">
        <v>2.9232474369631478</v>
      </c>
      <c r="P34" s="47">
        <v>10.501523967858132</v>
      </c>
      <c r="Q34" s="47">
        <v>9.0329731227486842</v>
      </c>
      <c r="R34" s="47">
        <v>1.4824050983651982</v>
      </c>
      <c r="S34" s="72">
        <v>28.082571349404269</v>
      </c>
    </row>
    <row r="35" spans="2:19" ht="15.75" thickBot="1" x14ac:dyDescent="0.3">
      <c r="B35" s="28">
        <v>2018</v>
      </c>
      <c r="C35" s="29"/>
      <c r="D35" s="30" t="s">
        <v>29</v>
      </c>
      <c r="E35" s="31">
        <v>815362</v>
      </c>
      <c r="F35" s="48">
        <v>15.004133133503892</v>
      </c>
      <c r="G35" s="48">
        <v>2.0247448372624675</v>
      </c>
      <c r="H35" s="48">
        <v>12.979388296241423</v>
      </c>
      <c r="I35" s="73">
        <v>5.506756508152208E-2</v>
      </c>
      <c r="J35" s="48">
        <v>0.77437996865196079</v>
      </c>
      <c r="K35" s="48">
        <v>0.67123559842131475</v>
      </c>
      <c r="L35" s="48">
        <v>0.6150642291399403</v>
      </c>
      <c r="M35" s="48">
        <v>7.3908276323890494</v>
      </c>
      <c r="N35" s="48">
        <v>7.8370098189515819E-2</v>
      </c>
      <c r="O35" s="48">
        <v>2.0845955538766829</v>
      </c>
      <c r="P35" s="48">
        <v>1.2936585222269372</v>
      </c>
      <c r="Q35" s="48">
        <v>2.873815556771103</v>
      </c>
      <c r="R35" s="48">
        <v>0.38522766574846506</v>
      </c>
      <c r="S35" s="70">
        <v>1.4684275205368904</v>
      </c>
    </row>
    <row r="36" spans="2:19" x14ac:dyDescent="0.25">
      <c r="B36" s="24">
        <v>2019</v>
      </c>
      <c r="C36" s="25">
        <v>1</v>
      </c>
      <c r="D36" s="26" t="s">
        <v>7</v>
      </c>
      <c r="E36" s="27">
        <v>44862.416091954001</v>
      </c>
      <c r="F36" s="47">
        <v>29.560217084664142</v>
      </c>
      <c r="G36" s="47">
        <v>6.2894978368345678</v>
      </c>
      <c r="H36" s="47">
        <v>23.270719247829501</v>
      </c>
      <c r="I36" s="71">
        <v>0.62903433337513026</v>
      </c>
      <c r="J36" s="47">
        <v>0.83871244450017435</v>
      </c>
      <c r="K36" s="47">
        <v>1.0483905556252184</v>
      </c>
      <c r="L36" s="47">
        <v>4.6120729478342284</v>
      </c>
      <c r="M36" s="47">
        <v>18.029386500775743</v>
      </c>
      <c r="N36" s="47">
        <v>0</v>
      </c>
      <c r="O36" s="47">
        <v>2.7253081464755269</v>
      </c>
      <c r="P36" s="47">
        <v>0.20967811112504348</v>
      </c>
      <c r="Q36" s="47">
        <v>3.7739241679452036</v>
      </c>
      <c r="R36" s="47">
        <v>0</v>
      </c>
      <c r="S36" s="72">
        <v>0.41935622225008612</v>
      </c>
    </row>
    <row r="37" spans="2:19" x14ac:dyDescent="0.25">
      <c r="B37" s="24">
        <v>2019</v>
      </c>
      <c r="C37" s="25">
        <v>2</v>
      </c>
      <c r="D37" s="26" t="s">
        <v>8</v>
      </c>
      <c r="E37" s="27">
        <v>36114</v>
      </c>
      <c r="F37" s="47">
        <v>23.710452925292213</v>
      </c>
      <c r="G37" s="47">
        <v>2.342470789936169</v>
      </c>
      <c r="H37" s="47">
        <v>21.367982135356041</v>
      </c>
      <c r="I37" s="71">
        <v>0.52564316317333715</v>
      </c>
      <c r="J37" s="47">
        <v>0.52564316317333715</v>
      </c>
      <c r="K37" s="47">
        <v>0</v>
      </c>
      <c r="L37" s="47">
        <v>1.8168276267628316</v>
      </c>
      <c r="M37" s="47">
        <v>19.797602201362825</v>
      </c>
      <c r="N37" s="47">
        <v>0</v>
      </c>
      <c r="O37" s="47">
        <v>0.78518996699659971</v>
      </c>
      <c r="P37" s="47">
        <v>0</v>
      </c>
      <c r="Q37" s="47">
        <v>1.0447367708198592</v>
      </c>
      <c r="R37" s="47">
        <v>0</v>
      </c>
      <c r="S37" s="72">
        <v>0.26609635935007558</v>
      </c>
    </row>
    <row r="38" spans="2:19" x14ac:dyDescent="0.25">
      <c r="B38" s="24">
        <v>2019</v>
      </c>
      <c r="C38" s="25">
        <v>3</v>
      </c>
      <c r="D38" s="26" t="s">
        <v>9</v>
      </c>
      <c r="E38" s="27">
        <v>57359.5008524722</v>
      </c>
      <c r="F38" s="47">
        <v>21.620806490804377</v>
      </c>
      <c r="G38" s="47">
        <v>3.5919056772914728</v>
      </c>
      <c r="H38" s="47">
        <v>18.028900813512902</v>
      </c>
      <c r="I38" s="71">
        <v>0</v>
      </c>
      <c r="J38" s="47">
        <v>1.4677278278580379</v>
      </c>
      <c r="K38" s="47">
        <v>0.65232347904801768</v>
      </c>
      <c r="L38" s="47">
        <v>1.9610969796714295</v>
      </c>
      <c r="M38" s="47">
        <v>14.756894822033864</v>
      </c>
      <c r="N38" s="47">
        <v>0</v>
      </c>
      <c r="O38" s="47">
        <v>1.9687345475588793</v>
      </c>
      <c r="P38" s="47">
        <v>0</v>
      </c>
      <c r="Q38" s="47">
        <v>1.7938895673820381</v>
      </c>
      <c r="R38" s="47">
        <v>0</v>
      </c>
      <c r="S38" s="72">
        <v>0.65232347904801768</v>
      </c>
    </row>
    <row r="39" spans="2:19" x14ac:dyDescent="0.25">
      <c r="B39" s="24">
        <v>2019</v>
      </c>
      <c r="C39" s="25">
        <v>4</v>
      </c>
      <c r="D39" s="26" t="s">
        <v>10</v>
      </c>
      <c r="E39" s="27">
        <v>48668</v>
      </c>
      <c r="F39" s="47">
        <v>15.862282413353434</v>
      </c>
      <c r="G39" s="47">
        <v>2.3315693728947764</v>
      </c>
      <c r="H39" s="47">
        <v>13.530713040458659</v>
      </c>
      <c r="I39" s="71">
        <v>0.19759033719512309</v>
      </c>
      <c r="J39" s="47">
        <v>0.38922353548521205</v>
      </c>
      <c r="K39" s="47">
        <v>0</v>
      </c>
      <c r="L39" s="47">
        <v>1.9423458374095668</v>
      </c>
      <c r="M39" s="47">
        <v>10.613317578250903</v>
      </c>
      <c r="N39" s="47">
        <v>0</v>
      </c>
      <c r="O39" s="47">
        <v>2.5319437667390479</v>
      </c>
      <c r="P39" s="47">
        <v>0</v>
      </c>
      <c r="Q39" s="47">
        <v>0</v>
      </c>
      <c r="R39" s="47">
        <v>0</v>
      </c>
      <c r="S39" s="72">
        <v>0.38545169546872077</v>
      </c>
    </row>
    <row r="40" spans="2:19" x14ac:dyDescent="0.25">
      <c r="B40" s="24">
        <v>2019</v>
      </c>
      <c r="C40" s="25">
        <v>5</v>
      </c>
      <c r="D40" s="26" t="s">
        <v>11</v>
      </c>
      <c r="E40" s="27">
        <v>41422.888888888898</v>
      </c>
      <c r="F40" s="47">
        <v>12.069142575825738</v>
      </c>
      <c r="G40" s="47">
        <v>1.3919366339788615</v>
      </c>
      <c r="H40" s="47">
        <v>10.677205941846864</v>
      </c>
      <c r="I40" s="71">
        <v>0</v>
      </c>
      <c r="J40" s="47">
        <v>0</v>
      </c>
      <c r="K40" s="47">
        <v>0</v>
      </c>
      <c r="L40" s="47">
        <v>1.3919366339788615</v>
      </c>
      <c r="M40" s="47">
        <v>9.7694952290364476</v>
      </c>
      <c r="N40" s="47">
        <v>0</v>
      </c>
      <c r="O40" s="47">
        <v>0.90771071281041604</v>
      </c>
      <c r="P40" s="47">
        <v>0</v>
      </c>
      <c r="Q40" s="47">
        <v>0</v>
      </c>
      <c r="R40" s="47">
        <v>0</v>
      </c>
      <c r="S40" s="72">
        <v>0</v>
      </c>
    </row>
    <row r="41" spans="2:19" x14ac:dyDescent="0.25">
      <c r="B41" s="24">
        <v>2019</v>
      </c>
      <c r="C41" s="25">
        <v>6</v>
      </c>
      <c r="D41" s="26" t="s">
        <v>12</v>
      </c>
      <c r="E41" s="27">
        <v>56019.695266272203</v>
      </c>
      <c r="F41" s="47">
        <v>12.941606021519181</v>
      </c>
      <c r="G41" s="47">
        <v>1.848340748403579</v>
      </c>
      <c r="H41" s="47">
        <v>11.093265273115605</v>
      </c>
      <c r="I41" s="71">
        <v>0</v>
      </c>
      <c r="J41" s="47">
        <v>0</v>
      </c>
      <c r="K41" s="47">
        <v>0.33450830400571863</v>
      </c>
      <c r="L41" s="47">
        <v>1.5138324443978641</v>
      </c>
      <c r="M41" s="47">
        <v>9.7443754190455643</v>
      </c>
      <c r="N41" s="47">
        <v>0</v>
      </c>
      <c r="O41" s="47">
        <v>1.0097584267142599</v>
      </c>
      <c r="P41" s="47">
        <v>0</v>
      </c>
      <c r="Q41" s="47">
        <v>0.3391314273557724</v>
      </c>
      <c r="R41" s="47">
        <v>0</v>
      </c>
      <c r="S41" s="72">
        <v>0.16956571367788603</v>
      </c>
    </row>
    <row r="42" spans="2:19" x14ac:dyDescent="0.25">
      <c r="B42" s="24">
        <v>2019</v>
      </c>
      <c r="C42" s="25">
        <v>7</v>
      </c>
      <c r="D42" s="26" t="s">
        <v>13</v>
      </c>
      <c r="E42" s="27">
        <v>69655.298969072202</v>
      </c>
      <c r="F42" s="47">
        <v>9.4578035307240018</v>
      </c>
      <c r="G42" s="47">
        <v>0.94822244456078397</v>
      </c>
      <c r="H42" s="47">
        <v>8.509581086163216</v>
      </c>
      <c r="I42" s="71">
        <v>0</v>
      </c>
      <c r="J42" s="47">
        <v>0</v>
      </c>
      <c r="K42" s="47">
        <v>0.67785933797119302</v>
      </c>
      <c r="L42" s="47">
        <v>0.67707870937230719</v>
      </c>
      <c r="M42" s="47">
        <v>7.5637005273990949</v>
      </c>
      <c r="N42" s="47">
        <v>0</v>
      </c>
      <c r="O42" s="47">
        <v>0.67473682357564679</v>
      </c>
      <c r="P42" s="47">
        <v>0.13557186759423873</v>
      </c>
      <c r="Q42" s="47">
        <v>0.40671560278271607</v>
      </c>
      <c r="R42" s="47">
        <v>0</v>
      </c>
      <c r="S42" s="72">
        <v>0.13557186759423873</v>
      </c>
    </row>
    <row r="43" spans="2:19" x14ac:dyDescent="0.25">
      <c r="B43" s="24">
        <v>2019</v>
      </c>
      <c r="C43" s="25">
        <v>8</v>
      </c>
      <c r="D43" s="26" t="s">
        <v>14</v>
      </c>
      <c r="E43" s="27">
        <v>55864</v>
      </c>
      <c r="F43" s="47">
        <v>22.733590316113954</v>
      </c>
      <c r="G43" s="47">
        <v>3.3690358081533365</v>
      </c>
      <c r="H43" s="47">
        <v>19.364554507960584</v>
      </c>
      <c r="I43" s="71">
        <v>1.3434054131462123</v>
      </c>
      <c r="J43" s="47">
        <v>1.5113310897894887</v>
      </c>
      <c r="K43" s="47">
        <v>0</v>
      </c>
      <c r="L43" s="47">
        <v>1.857704718363848</v>
      </c>
      <c r="M43" s="47">
        <v>13.628043284058267</v>
      </c>
      <c r="N43" s="47">
        <v>0</v>
      </c>
      <c r="O43" s="47">
        <v>1.8673453474374018</v>
      </c>
      <c r="P43" s="47">
        <v>0.50377702992982953</v>
      </c>
      <c r="Q43" s="47">
        <v>3.1934787397240623</v>
      </c>
      <c r="R43" s="47">
        <v>0</v>
      </c>
      <c r="S43" s="72">
        <v>2.354647242541243</v>
      </c>
    </row>
    <row r="44" spans="2:19" x14ac:dyDescent="0.25">
      <c r="B44" s="24">
        <v>2019</v>
      </c>
      <c r="C44" s="25">
        <v>9</v>
      </c>
      <c r="D44" s="26" t="s">
        <v>15</v>
      </c>
      <c r="E44" s="27">
        <v>57267.172701949901</v>
      </c>
      <c r="F44" s="47">
        <v>12.1385160507292</v>
      </c>
      <c r="G44" s="47">
        <v>0.83043039119948447</v>
      </c>
      <c r="H44" s="47">
        <v>11.308085659529709</v>
      </c>
      <c r="I44" s="71">
        <v>0.16649647885220287</v>
      </c>
      <c r="J44" s="47">
        <v>0.33299295770440573</v>
      </c>
      <c r="K44" s="47">
        <v>0</v>
      </c>
      <c r="L44" s="47">
        <v>0.49743743349507885</v>
      </c>
      <c r="M44" s="47">
        <v>7.0320900348536695</v>
      </c>
      <c r="N44" s="47">
        <v>0.32694488958833812</v>
      </c>
      <c r="O44" s="47">
        <v>0.82438981292787517</v>
      </c>
      <c r="P44" s="47">
        <v>0</v>
      </c>
      <c r="Q44" s="47">
        <v>1.4799853024271368</v>
      </c>
      <c r="R44" s="47">
        <v>0.32888895158134457</v>
      </c>
      <c r="S44" s="72">
        <v>1.3157866681513446</v>
      </c>
    </row>
    <row r="45" spans="2:19" x14ac:dyDescent="0.25">
      <c r="B45" s="24">
        <v>2019</v>
      </c>
      <c r="C45" s="25">
        <v>10</v>
      </c>
      <c r="D45" s="26" t="s">
        <v>16</v>
      </c>
      <c r="E45" s="27">
        <v>33981</v>
      </c>
      <c r="F45" s="47">
        <v>8.8432115969572997</v>
      </c>
      <c r="G45" s="47">
        <v>0</v>
      </c>
      <c r="H45" s="47">
        <v>8.8432115969572997</v>
      </c>
      <c r="I45" s="71">
        <v>0</v>
      </c>
      <c r="J45" s="47">
        <v>0</v>
      </c>
      <c r="K45" s="47">
        <v>0</v>
      </c>
      <c r="L45" s="47">
        <v>0</v>
      </c>
      <c r="M45" s="47">
        <v>5.2241602694324474</v>
      </c>
      <c r="N45" s="47">
        <v>0</v>
      </c>
      <c r="O45" s="47">
        <v>3.3404591913829202</v>
      </c>
      <c r="P45" s="47">
        <v>0</v>
      </c>
      <c r="Q45" s="47">
        <v>0</v>
      </c>
      <c r="R45" s="47">
        <v>0</v>
      </c>
      <c r="S45" s="72">
        <v>0.55586105112381323</v>
      </c>
    </row>
    <row r="46" spans="2:19" x14ac:dyDescent="0.25">
      <c r="B46" s="24">
        <v>2019</v>
      </c>
      <c r="C46" s="25">
        <v>11</v>
      </c>
      <c r="D46" s="26" t="s">
        <v>17</v>
      </c>
      <c r="E46" s="27">
        <v>48683.638596491197</v>
      </c>
      <c r="F46" s="47">
        <v>3.0009560549212062</v>
      </c>
      <c r="G46" s="47">
        <v>0.58019751999242308</v>
      </c>
      <c r="H46" s="47">
        <v>2.4207585349287752</v>
      </c>
      <c r="I46" s="71">
        <v>0</v>
      </c>
      <c r="J46" s="47">
        <v>0</v>
      </c>
      <c r="K46" s="47">
        <v>0.38796852172029112</v>
      </c>
      <c r="L46" s="47">
        <v>0.1922289982721323</v>
      </c>
      <c r="M46" s="47">
        <v>1.6500872792522361</v>
      </c>
      <c r="N46" s="47">
        <v>0</v>
      </c>
      <c r="O46" s="47">
        <v>0.77067125567654327</v>
      </c>
      <c r="P46" s="47">
        <v>0</v>
      </c>
      <c r="Q46" s="47">
        <v>0</v>
      </c>
      <c r="R46" s="47">
        <v>0</v>
      </c>
      <c r="S46" s="72">
        <v>0</v>
      </c>
    </row>
    <row r="47" spans="2:19" x14ac:dyDescent="0.25">
      <c r="B47" s="24">
        <v>2019</v>
      </c>
      <c r="C47" s="25">
        <v>12</v>
      </c>
      <c r="D47" s="26" t="s">
        <v>18</v>
      </c>
      <c r="E47" s="27">
        <v>37856</v>
      </c>
      <c r="F47" s="47">
        <v>3.2322439844377908</v>
      </c>
      <c r="G47" s="47">
        <v>0.24661671412978364</v>
      </c>
      <c r="H47" s="47">
        <v>2.9856272703080089</v>
      </c>
      <c r="I47" s="71">
        <v>0</v>
      </c>
      <c r="J47" s="47">
        <v>0</v>
      </c>
      <c r="K47" s="47">
        <v>0</v>
      </c>
      <c r="L47" s="47">
        <v>0.24661671412978364</v>
      </c>
      <c r="M47" s="47">
        <v>2.2378373999219781</v>
      </c>
      <c r="N47" s="47">
        <v>0</v>
      </c>
      <c r="O47" s="47">
        <v>0.74778987038602329</v>
      </c>
      <c r="P47" s="47">
        <v>0</v>
      </c>
      <c r="Q47" s="47">
        <v>0</v>
      </c>
      <c r="R47" s="47">
        <v>0</v>
      </c>
      <c r="S47" s="72">
        <v>0</v>
      </c>
    </row>
    <row r="48" spans="2:19" x14ac:dyDescent="0.25">
      <c r="B48" s="24">
        <v>2019</v>
      </c>
      <c r="C48" s="25">
        <v>13</v>
      </c>
      <c r="D48" s="26" t="s">
        <v>19</v>
      </c>
      <c r="E48" s="27">
        <v>56289.255924170597</v>
      </c>
      <c r="F48" s="47">
        <v>16.719772639692863</v>
      </c>
      <c r="G48" s="47">
        <v>1.1715535832262822</v>
      </c>
      <c r="H48" s="47">
        <v>15.548219056466589</v>
      </c>
      <c r="I48" s="71">
        <v>0</v>
      </c>
      <c r="J48" s="47">
        <v>0</v>
      </c>
      <c r="K48" s="47">
        <v>0</v>
      </c>
      <c r="L48" s="47">
        <v>1.1715535832262822</v>
      </c>
      <c r="M48" s="47">
        <v>12.537808003958368</v>
      </c>
      <c r="N48" s="47">
        <v>0</v>
      </c>
      <c r="O48" s="47">
        <v>2.3395232353079183</v>
      </c>
      <c r="P48" s="47">
        <v>0</v>
      </c>
      <c r="Q48" s="47">
        <v>0.83615522966164724</v>
      </c>
      <c r="R48" s="47">
        <v>0</v>
      </c>
      <c r="S48" s="72">
        <v>0.33489845485821218</v>
      </c>
    </row>
    <row r="49" spans="2:19" x14ac:dyDescent="0.25">
      <c r="B49" s="24">
        <v>2019</v>
      </c>
      <c r="C49" s="25">
        <v>14</v>
      </c>
      <c r="D49" s="26" t="s">
        <v>20</v>
      </c>
      <c r="E49" s="27">
        <v>52817</v>
      </c>
      <c r="F49" s="47">
        <v>4.634191489312248</v>
      </c>
      <c r="G49" s="47">
        <v>0</v>
      </c>
      <c r="H49" s="47">
        <v>4.634191489312248</v>
      </c>
      <c r="I49" s="71">
        <v>0</v>
      </c>
      <c r="J49" s="47">
        <v>0</v>
      </c>
      <c r="K49" s="47">
        <v>0</v>
      </c>
      <c r="L49" s="47">
        <v>0</v>
      </c>
      <c r="M49" s="47">
        <v>0.71861819128965676</v>
      </c>
      <c r="N49" s="47">
        <v>0</v>
      </c>
      <c r="O49" s="47">
        <v>0.17830919986644053</v>
      </c>
      <c r="P49" s="47">
        <v>0</v>
      </c>
      <c r="Q49" s="47">
        <v>1.9576882116666983</v>
      </c>
      <c r="R49" s="47">
        <v>0</v>
      </c>
      <c r="S49" s="72">
        <v>2.8512625915092302</v>
      </c>
    </row>
    <row r="50" spans="2:19" x14ac:dyDescent="0.25">
      <c r="B50" s="24">
        <v>2019</v>
      </c>
      <c r="C50" s="25">
        <v>15</v>
      </c>
      <c r="D50" s="26" t="s">
        <v>21</v>
      </c>
      <c r="E50" s="27">
        <v>23487</v>
      </c>
      <c r="F50" s="47">
        <v>12.319325408064589</v>
      </c>
      <c r="G50" s="47">
        <v>0.79661706167395585</v>
      </c>
      <c r="H50" s="47">
        <v>11.52270834639064</v>
      </c>
      <c r="I50" s="71">
        <v>0</v>
      </c>
      <c r="J50" s="47">
        <v>0</v>
      </c>
      <c r="K50" s="47">
        <v>0</v>
      </c>
      <c r="L50" s="47">
        <v>0.79661706167395585</v>
      </c>
      <c r="M50" s="47">
        <v>7.5668439463582402</v>
      </c>
      <c r="N50" s="47">
        <v>0</v>
      </c>
      <c r="O50" s="47">
        <v>1.1936826689113338</v>
      </c>
      <c r="P50" s="47">
        <v>0.77063907693617739</v>
      </c>
      <c r="Q50" s="47">
        <v>1.5672561386101334</v>
      </c>
      <c r="R50" s="47">
        <v>0.3983085308369787</v>
      </c>
      <c r="S50" s="72">
        <v>1.9655646694471154</v>
      </c>
    </row>
    <row r="51" spans="2:19" x14ac:dyDescent="0.25">
      <c r="B51" s="24">
        <v>2019</v>
      </c>
      <c r="C51" s="25">
        <v>16</v>
      </c>
      <c r="D51" s="26" t="s">
        <v>22</v>
      </c>
      <c r="E51" s="27">
        <v>80376</v>
      </c>
      <c r="F51" s="47">
        <v>10.538116218366676</v>
      </c>
      <c r="G51" s="47">
        <v>0.94328422615533247</v>
      </c>
      <c r="H51" s="47">
        <v>9.5948319922113434</v>
      </c>
      <c r="I51" s="71">
        <v>0</v>
      </c>
      <c r="J51" s="47">
        <v>0.11615371781404375</v>
      </c>
      <c r="K51" s="47">
        <v>0</v>
      </c>
      <c r="L51" s="47">
        <v>0.82713050834128976</v>
      </c>
      <c r="M51" s="47">
        <v>4.7946443373221976</v>
      </c>
      <c r="N51" s="47">
        <v>0</v>
      </c>
      <c r="O51" s="47">
        <v>0.6999098672190841</v>
      </c>
      <c r="P51" s="47">
        <v>0</v>
      </c>
      <c r="Q51" s="47">
        <v>2.5751731408874541</v>
      </c>
      <c r="R51" s="47">
        <v>0.11716645381729349</v>
      </c>
      <c r="S51" s="72">
        <v>1.6423749051397434</v>
      </c>
    </row>
    <row r="52" spans="2:19" x14ac:dyDescent="0.25">
      <c r="B52" s="24">
        <v>2019</v>
      </c>
      <c r="C52" s="25">
        <v>50</v>
      </c>
      <c r="D52" s="26" t="s">
        <v>23</v>
      </c>
      <c r="E52" s="27">
        <v>1643</v>
      </c>
      <c r="F52" s="47">
        <v>49.370805700690077</v>
      </c>
      <c r="G52" s="47">
        <v>2.976816245227687</v>
      </c>
      <c r="H52" s="47">
        <v>46.393989455462389</v>
      </c>
      <c r="I52" s="71">
        <v>0</v>
      </c>
      <c r="J52" s="47">
        <v>0</v>
      </c>
      <c r="K52" s="47">
        <v>0</v>
      </c>
      <c r="L52" s="47">
        <v>2.976816245227687</v>
      </c>
      <c r="M52" s="47">
        <v>37.68170356727876</v>
      </c>
      <c r="N52" s="47">
        <v>0</v>
      </c>
      <c r="O52" s="47">
        <v>0</v>
      </c>
      <c r="P52" s="47">
        <v>9.5110306613654281</v>
      </c>
      <c r="Q52" s="47">
        <v>0</v>
      </c>
      <c r="R52" s="47">
        <v>0</v>
      </c>
      <c r="S52" s="72">
        <v>4.35614294409182</v>
      </c>
    </row>
    <row r="53" spans="2:19" x14ac:dyDescent="0.25">
      <c r="B53" s="24">
        <v>2019</v>
      </c>
      <c r="C53" s="25">
        <v>60</v>
      </c>
      <c r="D53" s="26" t="s">
        <v>24</v>
      </c>
      <c r="E53" s="27">
        <v>37271.240310077403</v>
      </c>
      <c r="F53" s="47">
        <v>22.267399088362762</v>
      </c>
      <c r="G53" s="47">
        <v>2.667911717192188</v>
      </c>
      <c r="H53" s="47">
        <v>19.599487371170557</v>
      </c>
      <c r="I53" s="71">
        <v>0.74942885250831059</v>
      </c>
      <c r="J53" s="47">
        <v>0.74942885250831059</v>
      </c>
      <c r="K53" s="47">
        <v>0</v>
      </c>
      <c r="L53" s="47">
        <v>1.9184828646838774</v>
      </c>
      <c r="M53" s="47">
        <v>9.9847071526474007</v>
      </c>
      <c r="N53" s="47">
        <v>1.5138279494876548</v>
      </c>
      <c r="O53" s="47">
        <v>0.77936934145037784</v>
      </c>
      <c r="P53" s="47">
        <v>0.38968467072518892</v>
      </c>
      <c r="Q53" s="47">
        <v>5.0283856366471102</v>
      </c>
      <c r="R53" s="47">
        <v>0</v>
      </c>
      <c r="S53" s="72">
        <v>2.6685637568178944</v>
      </c>
    </row>
    <row r="54" spans="2:19" x14ac:dyDescent="0.25">
      <c r="B54" s="24">
        <v>2019</v>
      </c>
      <c r="C54" s="25">
        <v>70</v>
      </c>
      <c r="D54" s="26" t="s">
        <v>25</v>
      </c>
      <c r="E54" s="27">
        <v>14606</v>
      </c>
      <c r="F54" s="47">
        <v>22.551373903302686</v>
      </c>
      <c r="G54" s="47">
        <v>4.1294847485477337</v>
      </c>
      <c r="H54" s="47">
        <v>18.421889154754961</v>
      </c>
      <c r="I54" s="71">
        <v>1.1091332329179791</v>
      </c>
      <c r="J54" s="47">
        <v>2.2182664658359581</v>
      </c>
      <c r="K54" s="47">
        <v>0</v>
      </c>
      <c r="L54" s="47">
        <v>1.9112182827117761</v>
      </c>
      <c r="M54" s="47">
        <v>6.6892639894912165</v>
      </c>
      <c r="N54" s="47">
        <v>0</v>
      </c>
      <c r="O54" s="47">
        <v>3.8725784852753868</v>
      </c>
      <c r="P54" s="47">
        <v>0</v>
      </c>
      <c r="Q54" s="47">
        <v>4.8281876266312747</v>
      </c>
      <c r="R54" s="47">
        <v>0</v>
      </c>
      <c r="S54" s="72">
        <v>3.9874681947129536</v>
      </c>
    </row>
    <row r="55" spans="2:19" x14ac:dyDescent="0.25">
      <c r="B55" s="24">
        <v>2019</v>
      </c>
      <c r="C55" s="25">
        <v>80</v>
      </c>
      <c r="D55" s="26" t="s">
        <v>26</v>
      </c>
      <c r="E55" s="27">
        <v>34147.000000000102</v>
      </c>
      <c r="F55" s="47">
        <v>11.507823637501357</v>
      </c>
      <c r="G55" s="47">
        <v>0.83468801850473584</v>
      </c>
      <c r="H55" s="47">
        <v>10.6731356189966</v>
      </c>
      <c r="I55" s="71">
        <v>0</v>
      </c>
      <c r="J55" s="47">
        <v>0.42133070217528501</v>
      </c>
      <c r="K55" s="47">
        <v>0</v>
      </c>
      <c r="L55" s="47">
        <v>0.41335731632945077</v>
      </c>
      <c r="M55" s="47">
        <v>7.730581920423675</v>
      </c>
      <c r="N55" s="47">
        <v>0.84266140435057002</v>
      </c>
      <c r="O55" s="47">
        <v>0.62377368436465686</v>
      </c>
      <c r="P55" s="47">
        <v>0</v>
      </c>
      <c r="Q55" s="47">
        <v>2.5212229963976611</v>
      </c>
      <c r="R55" s="47">
        <v>0</v>
      </c>
      <c r="S55" s="72">
        <v>0.82671463265890155</v>
      </c>
    </row>
    <row r="56" spans="2:19" ht="15.75" thickBot="1" x14ac:dyDescent="0.3">
      <c r="B56" s="24">
        <v>2019</v>
      </c>
      <c r="C56" s="25">
        <v>90</v>
      </c>
      <c r="D56" s="26" t="s">
        <v>27</v>
      </c>
      <c r="E56" s="27">
        <v>9237</v>
      </c>
      <c r="F56" s="47">
        <v>38.67406167503605</v>
      </c>
      <c r="G56" s="47">
        <v>9.6557046216026308</v>
      </c>
      <c r="H56" s="47">
        <v>29.018357053433363</v>
      </c>
      <c r="I56" s="71">
        <v>2.7440366641405864</v>
      </c>
      <c r="J56" s="47">
        <v>8.2578981409770496</v>
      </c>
      <c r="K56" s="47">
        <v>0</v>
      </c>
      <c r="L56" s="47">
        <v>1.3978064806255821</v>
      </c>
      <c r="M56" s="47">
        <v>21.001324106228321</v>
      </c>
      <c r="N56" s="47">
        <v>4.116054996210881</v>
      </c>
      <c r="O56" s="47">
        <v>1.3720183320702932</v>
      </c>
      <c r="P56" s="47">
        <v>0.72534372631806865</v>
      </c>
      <c r="Q56" s="47">
        <v>8.741071998623168</v>
      </c>
      <c r="R56" s="47">
        <v>1.3720183320702932</v>
      </c>
      <c r="S56" s="72">
        <v>0</v>
      </c>
    </row>
    <row r="57" spans="2:19" ht="15.75" thickBot="1" x14ac:dyDescent="0.3">
      <c r="B57" s="28">
        <v>2019</v>
      </c>
      <c r="C57" s="29"/>
      <c r="D57" s="30" t="s">
        <v>29</v>
      </c>
      <c r="E57" s="31">
        <v>897627.10760134878</v>
      </c>
      <c r="F57" s="48">
        <v>14.399354201690166</v>
      </c>
      <c r="G57" s="48">
        <v>1.8155257351877163</v>
      </c>
      <c r="H57" s="48">
        <v>12.583828466502439</v>
      </c>
      <c r="I57" s="73">
        <v>0.23493162591922853</v>
      </c>
      <c r="J57" s="48">
        <v>0.47188043989061329</v>
      </c>
      <c r="K57" s="48">
        <v>0.18860120026489463</v>
      </c>
      <c r="L57" s="48">
        <v>1.2283476694018824</v>
      </c>
      <c r="M57" s="48">
        <v>9.098780610443038</v>
      </c>
      <c r="N57" s="48">
        <v>0.1581278155727647</v>
      </c>
      <c r="O57" s="48">
        <v>1.3410772931324719</v>
      </c>
      <c r="P57" s="48">
        <v>0.11357012188783966</v>
      </c>
      <c r="Q57" s="48">
        <v>1.6036088719930008</v>
      </c>
      <c r="R57" s="48">
        <v>5.6014704383707883E-2</v>
      </c>
      <c r="S57" s="70">
        <v>0.9692547649927522</v>
      </c>
    </row>
    <row r="58" spans="2:19" x14ac:dyDescent="0.25">
      <c r="B58" s="34">
        <v>2021</v>
      </c>
      <c r="C58" s="105">
        <v>1</v>
      </c>
      <c r="D58" s="106" t="s">
        <v>7</v>
      </c>
      <c r="E58" s="35">
        <v>49136</v>
      </c>
      <c r="F58" s="112">
        <v>37.274549098196438</v>
      </c>
      <c r="G58" s="112">
        <v>6.8136272545090169</v>
      </c>
      <c r="H58" s="112">
        <v>30.460921843687316</v>
      </c>
      <c r="I58" s="113">
        <v>2.0040080160320639</v>
      </c>
      <c r="J58" s="112">
        <v>2.2044088176352776</v>
      </c>
      <c r="K58" s="112">
        <v>0.40080160320641278</v>
      </c>
      <c r="L58" s="112">
        <v>3.6072144288577213</v>
      </c>
      <c r="M58" s="112">
        <v>21.242484969939962</v>
      </c>
      <c r="N58" s="112">
        <v>0.20040080160320639</v>
      </c>
      <c r="O58" s="112">
        <v>5.4108216432865719</v>
      </c>
      <c r="P58" s="112">
        <v>2.6052104208416842</v>
      </c>
      <c r="Q58" s="112">
        <v>3.4068136272545182</v>
      </c>
      <c r="R58" s="112">
        <v>0.80160320641282556</v>
      </c>
      <c r="S58" s="114">
        <v>3.2064128256512947</v>
      </c>
    </row>
    <row r="59" spans="2:19" x14ac:dyDescent="0.25">
      <c r="B59" s="34">
        <v>2021</v>
      </c>
      <c r="C59" s="105">
        <v>2</v>
      </c>
      <c r="D59" s="106" t="s">
        <v>8</v>
      </c>
      <c r="E59" s="35">
        <v>38813.000000000102</v>
      </c>
      <c r="F59" s="112">
        <v>26.963350785340406</v>
      </c>
      <c r="G59" s="112">
        <v>4.1884816753926666</v>
      </c>
      <c r="H59" s="112">
        <v>22.774869109947613</v>
      </c>
      <c r="I59" s="113">
        <v>0.26178010471204166</v>
      </c>
      <c r="J59" s="112">
        <v>0.78534031413612504</v>
      </c>
      <c r="K59" s="112">
        <v>0.52356020942408332</v>
      </c>
      <c r="L59" s="112">
        <v>3.1413612565445002</v>
      </c>
      <c r="M59" s="112">
        <v>17.539267015706777</v>
      </c>
      <c r="N59" s="112">
        <v>0</v>
      </c>
      <c r="O59" s="112">
        <v>2.6178010471204169</v>
      </c>
      <c r="P59" s="112">
        <v>0.52356020942408332</v>
      </c>
      <c r="Q59" s="112">
        <v>2.6178010471204169</v>
      </c>
      <c r="R59" s="112">
        <v>0.52356020942408332</v>
      </c>
      <c r="S59" s="114">
        <v>0.52356020942408332</v>
      </c>
    </row>
    <row r="60" spans="2:19" x14ac:dyDescent="0.25">
      <c r="B60" s="34">
        <v>2021</v>
      </c>
      <c r="C60" s="105">
        <v>3</v>
      </c>
      <c r="D60" s="106" t="s">
        <v>9</v>
      </c>
      <c r="E60" s="35">
        <v>60081</v>
      </c>
      <c r="F60" s="112">
        <v>23.801652892562043</v>
      </c>
      <c r="G60" s="112">
        <v>2.9752066115702469</v>
      </c>
      <c r="H60" s="112">
        <v>20.826446280991661</v>
      </c>
      <c r="I60" s="113">
        <v>1.157024793388429</v>
      </c>
      <c r="J60" s="112">
        <v>1.3223140495867762</v>
      </c>
      <c r="K60" s="112">
        <v>0.33057851239669445</v>
      </c>
      <c r="L60" s="112">
        <v>1.4876033057851235</v>
      </c>
      <c r="M60" s="112">
        <v>14.214876033057855</v>
      </c>
      <c r="N60" s="112">
        <v>0.33057851239669445</v>
      </c>
      <c r="O60" s="112">
        <v>3.3057851239669445</v>
      </c>
      <c r="P60" s="112">
        <v>2.3140495867768514</v>
      </c>
      <c r="Q60" s="112">
        <v>2.8099173553718981</v>
      </c>
      <c r="R60" s="112">
        <v>0.49586776859504172</v>
      </c>
      <c r="S60" s="114">
        <v>1.98347107438017</v>
      </c>
    </row>
    <row r="61" spans="2:19" x14ac:dyDescent="0.25">
      <c r="B61" s="34">
        <v>2021</v>
      </c>
      <c r="C61" s="105">
        <v>4</v>
      </c>
      <c r="D61" s="106" t="s">
        <v>10</v>
      </c>
      <c r="E61" s="35">
        <v>51588</v>
      </c>
      <c r="F61" s="112">
        <v>20.113851992409863</v>
      </c>
      <c r="G61" s="112">
        <v>1.8975332068311197</v>
      </c>
      <c r="H61" s="112">
        <v>18.216318785578739</v>
      </c>
      <c r="I61" s="113">
        <v>0</v>
      </c>
      <c r="J61" s="112">
        <v>0.56925996204933516</v>
      </c>
      <c r="K61" s="112">
        <v>0.56925996204933516</v>
      </c>
      <c r="L61" s="112">
        <v>1.1385199240986723</v>
      </c>
      <c r="M61" s="112">
        <v>13.472485768500949</v>
      </c>
      <c r="N61" s="112">
        <v>0</v>
      </c>
      <c r="O61" s="112">
        <v>2.8462998102466854</v>
      </c>
      <c r="P61" s="112">
        <v>0.94876660341555985</v>
      </c>
      <c r="Q61" s="112">
        <v>2.2770398481973522</v>
      </c>
      <c r="R61" s="112">
        <v>0</v>
      </c>
      <c r="S61" s="114">
        <v>0.7590132827324475</v>
      </c>
    </row>
    <row r="62" spans="2:19" x14ac:dyDescent="0.25">
      <c r="B62" s="34">
        <v>2021</v>
      </c>
      <c r="C62" s="105">
        <v>5</v>
      </c>
      <c r="D62" s="106" t="s">
        <v>11</v>
      </c>
      <c r="E62" s="35">
        <v>42480</v>
      </c>
      <c r="F62" s="112">
        <v>12.5</v>
      </c>
      <c r="G62" s="112">
        <v>0</v>
      </c>
      <c r="H62" s="112">
        <v>12.5</v>
      </c>
      <c r="I62" s="113">
        <v>0</v>
      </c>
      <c r="J62" s="112">
        <v>0</v>
      </c>
      <c r="K62" s="112">
        <v>0</v>
      </c>
      <c r="L62" s="112">
        <v>0</v>
      </c>
      <c r="M62" s="112">
        <v>8.5648148148148078</v>
      </c>
      <c r="N62" s="112">
        <v>0</v>
      </c>
      <c r="O62" s="112">
        <v>1.8518518518518501</v>
      </c>
      <c r="P62" s="112">
        <v>0.69444444444444442</v>
      </c>
      <c r="Q62" s="112">
        <v>0.92592592592592504</v>
      </c>
      <c r="R62" s="112">
        <v>0.23148148148148137</v>
      </c>
      <c r="S62" s="114">
        <v>0.92592592592592504</v>
      </c>
    </row>
    <row r="63" spans="2:19" x14ac:dyDescent="0.25">
      <c r="B63" s="34">
        <v>2021</v>
      </c>
      <c r="C63" s="105">
        <v>6</v>
      </c>
      <c r="D63" s="106" t="s">
        <v>12</v>
      </c>
      <c r="E63" s="35">
        <v>57545</v>
      </c>
      <c r="F63" s="112">
        <v>16.271186440677958</v>
      </c>
      <c r="G63" s="112">
        <v>1.3559322033898304</v>
      </c>
      <c r="H63" s="112">
        <v>14.915254237288122</v>
      </c>
      <c r="I63" s="113">
        <v>0.16949152542372875</v>
      </c>
      <c r="J63" s="112">
        <v>0.16949152542372875</v>
      </c>
      <c r="K63" s="112">
        <v>0</v>
      </c>
      <c r="L63" s="112">
        <v>1.0169491525423719</v>
      </c>
      <c r="M63" s="112">
        <v>10.338983050847459</v>
      </c>
      <c r="N63" s="112">
        <v>0</v>
      </c>
      <c r="O63" s="112">
        <v>2.2033898305084718</v>
      </c>
      <c r="P63" s="112">
        <v>0.67796610169491522</v>
      </c>
      <c r="Q63" s="112">
        <v>1.6949152542372874</v>
      </c>
      <c r="R63" s="112">
        <v>0.33898305084745678</v>
      </c>
      <c r="S63" s="114">
        <v>0.84745762711864281</v>
      </c>
    </row>
    <row r="64" spans="2:19" x14ac:dyDescent="0.25">
      <c r="B64" s="34">
        <v>2021</v>
      </c>
      <c r="C64" s="105">
        <v>7</v>
      </c>
      <c r="D64" s="106" t="s">
        <v>13</v>
      </c>
      <c r="E64" s="35">
        <v>69901</v>
      </c>
      <c r="F64" s="112">
        <v>17.158931082981645</v>
      </c>
      <c r="G64" s="112">
        <v>2.8129395218002746</v>
      </c>
      <c r="H64" s="112">
        <v>14.345991561181384</v>
      </c>
      <c r="I64" s="113">
        <v>0.42194092827004193</v>
      </c>
      <c r="J64" s="112">
        <v>1.1251758087201127</v>
      </c>
      <c r="K64" s="112">
        <v>0.28129395218002745</v>
      </c>
      <c r="L64" s="112">
        <v>1.5471167369901575</v>
      </c>
      <c r="M64" s="112">
        <v>9.0014064697608909</v>
      </c>
      <c r="N64" s="112">
        <v>0</v>
      </c>
      <c r="O64" s="112">
        <v>1.6877637130801704</v>
      </c>
      <c r="P64" s="112">
        <v>0.84388185654008385</v>
      </c>
      <c r="Q64" s="112">
        <v>1.9690576652601963</v>
      </c>
      <c r="R64" s="112">
        <v>0.42194092827004193</v>
      </c>
      <c r="S64" s="114">
        <v>1.6877637130801704</v>
      </c>
    </row>
    <row r="65" spans="2:19" x14ac:dyDescent="0.25">
      <c r="B65" s="34">
        <v>2021</v>
      </c>
      <c r="C65" s="105">
        <v>8</v>
      </c>
      <c r="D65" s="106" t="s">
        <v>14</v>
      </c>
      <c r="E65" s="35">
        <v>60017</v>
      </c>
      <c r="F65" s="112">
        <v>25.623960066555814</v>
      </c>
      <c r="G65" s="112">
        <v>3.8269550748752019</v>
      </c>
      <c r="H65" s="112">
        <v>21.797004991680524</v>
      </c>
      <c r="I65" s="113">
        <v>0.33277870216306216</v>
      </c>
      <c r="J65" s="112">
        <v>0.4991680532445924</v>
      </c>
      <c r="K65" s="112">
        <v>0</v>
      </c>
      <c r="L65" s="112">
        <v>3.3277870216306216</v>
      </c>
      <c r="M65" s="112">
        <v>13.976705490848579</v>
      </c>
      <c r="N65" s="112">
        <v>0.16638935108153075</v>
      </c>
      <c r="O65" s="112">
        <v>2.9950083194675505</v>
      </c>
      <c r="P65" s="112">
        <v>0.8319467554076545</v>
      </c>
      <c r="Q65" s="112">
        <v>4.6589018302828533</v>
      </c>
      <c r="R65" s="112">
        <v>0.9983361064891848</v>
      </c>
      <c r="S65" s="114">
        <v>1.497504159733777</v>
      </c>
    </row>
    <row r="66" spans="2:19" x14ac:dyDescent="0.25">
      <c r="B66" s="34">
        <v>2021</v>
      </c>
      <c r="C66" s="105">
        <v>9</v>
      </c>
      <c r="D66" s="106" t="s">
        <v>15</v>
      </c>
      <c r="E66" s="35">
        <v>58660</v>
      </c>
      <c r="F66" s="112">
        <v>17.317487266553531</v>
      </c>
      <c r="G66" s="112">
        <v>1.8675721561969485</v>
      </c>
      <c r="H66" s="112">
        <v>15.44991511035653</v>
      </c>
      <c r="I66" s="113">
        <v>0</v>
      </c>
      <c r="J66" s="112">
        <v>0.33955857385398908</v>
      </c>
      <c r="K66" s="112">
        <v>0.33955857385398908</v>
      </c>
      <c r="L66" s="112">
        <v>1.1884550084889636</v>
      </c>
      <c r="M66" s="112">
        <v>9.3378607809847267</v>
      </c>
      <c r="N66" s="112">
        <v>0</v>
      </c>
      <c r="O66" s="112">
        <v>2.3769100169779236</v>
      </c>
      <c r="P66" s="112">
        <v>0.33955857385398908</v>
      </c>
      <c r="Q66" s="112">
        <v>3.9049235993208828</v>
      </c>
      <c r="R66" s="112">
        <v>0.1697792869269949</v>
      </c>
      <c r="S66" s="114">
        <v>1.3582342954159599</v>
      </c>
    </row>
    <row r="67" spans="2:19" x14ac:dyDescent="0.25">
      <c r="B67" s="34">
        <v>2021</v>
      </c>
      <c r="C67" s="105">
        <v>10</v>
      </c>
      <c r="D67" s="106" t="s">
        <v>16</v>
      </c>
      <c r="E67" s="35">
        <v>35924</v>
      </c>
      <c r="F67" s="112">
        <v>14.364640883977897</v>
      </c>
      <c r="G67" s="112">
        <v>2.7624309392265198</v>
      </c>
      <c r="H67" s="112">
        <v>11.60220994475139</v>
      </c>
      <c r="I67" s="113">
        <v>0.5524861878453039</v>
      </c>
      <c r="J67" s="112">
        <v>0.27624309392265195</v>
      </c>
      <c r="K67" s="112">
        <v>0.5524861878453039</v>
      </c>
      <c r="L67" s="112">
        <v>1.6574585635359118</v>
      </c>
      <c r="M67" s="112">
        <v>7.1823204419889484</v>
      </c>
      <c r="N67" s="112">
        <v>0.27624309392265195</v>
      </c>
      <c r="O67" s="112">
        <v>1.6574585635359118</v>
      </c>
      <c r="P67" s="112">
        <v>0.82872928176795746</v>
      </c>
      <c r="Q67" s="112">
        <v>0.5524861878453039</v>
      </c>
      <c r="R67" s="112">
        <v>0</v>
      </c>
      <c r="S67" s="114">
        <v>1.3812154696132586</v>
      </c>
    </row>
    <row r="68" spans="2:19" x14ac:dyDescent="0.25">
      <c r="B68" s="34">
        <v>2021</v>
      </c>
      <c r="C68" s="105">
        <v>11</v>
      </c>
      <c r="D68" s="106" t="s">
        <v>17</v>
      </c>
      <c r="E68" s="35">
        <v>40681</v>
      </c>
      <c r="F68" s="112">
        <v>10.551558752997591</v>
      </c>
      <c r="G68" s="112">
        <v>0.47961630695443574</v>
      </c>
      <c r="H68" s="112">
        <v>10.071942446043165</v>
      </c>
      <c r="I68" s="113">
        <v>0</v>
      </c>
      <c r="J68" s="112">
        <v>0.23980815347721807</v>
      </c>
      <c r="K68" s="112">
        <v>0</v>
      </c>
      <c r="L68" s="112">
        <v>0.23980815347721807</v>
      </c>
      <c r="M68" s="112">
        <v>2.8776978417266292</v>
      </c>
      <c r="N68" s="112">
        <v>0</v>
      </c>
      <c r="O68" s="112">
        <v>2.158273381294963</v>
      </c>
      <c r="P68" s="112">
        <v>0.95923261390887149</v>
      </c>
      <c r="Q68" s="112">
        <v>4.0767386091127058</v>
      </c>
      <c r="R68" s="112">
        <v>0.71942446043165353</v>
      </c>
      <c r="S68" s="114">
        <v>1.4388489208633095</v>
      </c>
    </row>
    <row r="69" spans="2:19" x14ac:dyDescent="0.25">
      <c r="B69" s="34">
        <v>2021</v>
      </c>
      <c r="C69" s="105">
        <v>12</v>
      </c>
      <c r="D69" s="106" t="s">
        <v>18</v>
      </c>
      <c r="E69" s="35">
        <v>34398</v>
      </c>
      <c r="F69" s="112">
        <v>12.13872832369943</v>
      </c>
      <c r="G69" s="112">
        <v>0.86705202312138785</v>
      </c>
      <c r="H69" s="112">
        <v>11.271676300578028</v>
      </c>
      <c r="I69" s="113">
        <v>0.28901734104046256</v>
      </c>
      <c r="J69" s="112">
        <v>0.28901734104046256</v>
      </c>
      <c r="K69" s="112">
        <v>0</v>
      </c>
      <c r="L69" s="112">
        <v>0.28901734104046256</v>
      </c>
      <c r="M69" s="112">
        <v>3.7572254335260196</v>
      </c>
      <c r="N69" s="112">
        <v>0.28901734104046256</v>
      </c>
      <c r="O69" s="112">
        <v>2.3121387283236992</v>
      </c>
      <c r="P69" s="112">
        <v>2.0231213872832372</v>
      </c>
      <c r="Q69" s="112">
        <v>4.6242774566473921</v>
      </c>
      <c r="R69" s="112">
        <v>1.7341040462427757</v>
      </c>
      <c r="S69" s="114">
        <v>1.7341040462427757</v>
      </c>
    </row>
    <row r="70" spans="2:19" x14ac:dyDescent="0.25">
      <c r="B70" s="34">
        <v>2021</v>
      </c>
      <c r="C70" s="105">
        <v>13</v>
      </c>
      <c r="D70" s="106" t="s">
        <v>19</v>
      </c>
      <c r="E70" s="35">
        <v>59869</v>
      </c>
      <c r="F70" s="112">
        <v>24.796084828711187</v>
      </c>
      <c r="G70" s="112">
        <v>3.5889070146818884</v>
      </c>
      <c r="H70" s="112">
        <v>21.207177814029301</v>
      </c>
      <c r="I70" s="113">
        <v>1.1419249592169671</v>
      </c>
      <c r="J70" s="112">
        <v>0.81566068515497492</v>
      </c>
      <c r="K70" s="112">
        <v>0.32626427406199038</v>
      </c>
      <c r="L70" s="112">
        <v>2.1207177814029294</v>
      </c>
      <c r="M70" s="112">
        <v>13.703099510603604</v>
      </c>
      <c r="N70" s="112">
        <v>0</v>
      </c>
      <c r="O70" s="112">
        <v>3.2626427406199032</v>
      </c>
      <c r="P70" s="112">
        <v>1.3050570962479615</v>
      </c>
      <c r="Q70" s="112">
        <v>3.425774877650904</v>
      </c>
      <c r="R70" s="112">
        <v>0.48939641109298632</v>
      </c>
      <c r="S70" s="114">
        <v>1.3050570962479615</v>
      </c>
    </row>
    <row r="71" spans="2:19" x14ac:dyDescent="0.25">
      <c r="B71" s="34">
        <v>2021</v>
      </c>
      <c r="C71" s="105">
        <v>14</v>
      </c>
      <c r="D71" s="106" t="s">
        <v>20</v>
      </c>
      <c r="E71" s="35">
        <v>44166</v>
      </c>
      <c r="F71" s="112">
        <v>8.2039911308204037</v>
      </c>
      <c r="G71" s="112">
        <v>1.1086474501108659</v>
      </c>
      <c r="H71" s="112">
        <v>7.0953436807095276</v>
      </c>
      <c r="I71" s="113">
        <v>0.22172949002217296</v>
      </c>
      <c r="J71" s="112">
        <v>0.88691796008869261</v>
      </c>
      <c r="K71" s="112">
        <v>0</v>
      </c>
      <c r="L71" s="112">
        <v>0.22172949002217296</v>
      </c>
      <c r="M71" s="112">
        <v>1.7738359201773828</v>
      </c>
      <c r="N71" s="112">
        <v>0.22172949002217296</v>
      </c>
      <c r="O71" s="112">
        <v>0.66518847006651949</v>
      </c>
      <c r="P71" s="112">
        <v>1.3303769401330368</v>
      </c>
      <c r="Q71" s="112">
        <v>2.8824833702882535</v>
      </c>
      <c r="R71" s="112">
        <v>0.44345898004434631</v>
      </c>
      <c r="S71" s="114">
        <v>0.88691796008869261</v>
      </c>
    </row>
    <row r="72" spans="2:19" x14ac:dyDescent="0.25">
      <c r="B72" s="34">
        <v>2021</v>
      </c>
      <c r="C72" s="105">
        <v>15</v>
      </c>
      <c r="D72" s="106" t="s">
        <v>21</v>
      </c>
      <c r="E72" s="35">
        <v>23064</v>
      </c>
      <c r="F72" s="112">
        <v>17.167381974248915</v>
      </c>
      <c r="G72" s="112">
        <v>1.7167381974248916</v>
      </c>
      <c r="H72" s="112">
        <v>15.450643776824011</v>
      </c>
      <c r="I72" s="113">
        <v>0.42918454935622308</v>
      </c>
      <c r="J72" s="112">
        <v>1.7167381974248916</v>
      </c>
      <c r="K72" s="112">
        <v>0</v>
      </c>
      <c r="L72" s="112">
        <v>0</v>
      </c>
      <c r="M72" s="112">
        <v>9.8712446351931149</v>
      </c>
      <c r="N72" s="112">
        <v>0</v>
      </c>
      <c r="O72" s="112">
        <v>5.1502145922746712</v>
      </c>
      <c r="P72" s="112">
        <v>0</v>
      </c>
      <c r="Q72" s="112">
        <v>1.2875536480686698</v>
      </c>
      <c r="R72" s="112">
        <v>0.42918454935622308</v>
      </c>
      <c r="S72" s="114">
        <v>0.42918454935622308</v>
      </c>
    </row>
    <row r="73" spans="2:19" x14ac:dyDescent="0.25">
      <c r="B73" s="34">
        <v>2021</v>
      </c>
      <c r="C73" s="105">
        <v>16</v>
      </c>
      <c r="D73" s="106" t="s">
        <v>22</v>
      </c>
      <c r="E73" s="35">
        <v>76506</v>
      </c>
      <c r="F73" s="112">
        <v>15.186615186615166</v>
      </c>
      <c r="G73" s="112">
        <v>1.0296010296010298</v>
      </c>
      <c r="H73" s="112">
        <v>14.157014157014222</v>
      </c>
      <c r="I73" s="113">
        <v>0.25740025740025746</v>
      </c>
      <c r="J73" s="112">
        <v>0.51480051480051492</v>
      </c>
      <c r="K73" s="112">
        <v>0</v>
      </c>
      <c r="L73" s="112">
        <v>0.51480051480051492</v>
      </c>
      <c r="M73" s="112">
        <v>6.8211068211068291</v>
      </c>
      <c r="N73" s="112">
        <v>0</v>
      </c>
      <c r="O73" s="112">
        <v>2.0592020592020628</v>
      </c>
      <c r="P73" s="112">
        <v>0.25740025740025746</v>
      </c>
      <c r="Q73" s="112">
        <v>3.9897039897039974</v>
      </c>
      <c r="R73" s="112">
        <v>0.51480051480051492</v>
      </c>
      <c r="S73" s="114">
        <v>1.2870012870012875</v>
      </c>
    </row>
    <row r="74" spans="2:19" x14ac:dyDescent="0.25">
      <c r="B74" s="34">
        <v>2021</v>
      </c>
      <c r="C74" s="105">
        <v>50</v>
      </c>
      <c r="D74" s="106" t="s">
        <v>23</v>
      </c>
      <c r="E74" s="35">
        <v>2226</v>
      </c>
      <c r="F74" s="112">
        <v>41.176470588235262</v>
      </c>
      <c r="G74" s="112">
        <v>0</v>
      </c>
      <c r="H74" s="112">
        <v>41.176470588235262</v>
      </c>
      <c r="I74" s="113">
        <v>0</v>
      </c>
      <c r="J74" s="112">
        <v>0</v>
      </c>
      <c r="K74" s="112">
        <v>0</v>
      </c>
      <c r="L74" s="112">
        <v>0</v>
      </c>
      <c r="M74" s="112">
        <v>14.705882352941149</v>
      </c>
      <c r="N74" s="112">
        <v>0</v>
      </c>
      <c r="O74" s="112">
        <v>5.8823529411764603</v>
      </c>
      <c r="P74" s="112">
        <v>0</v>
      </c>
      <c r="Q74" s="112">
        <v>23.529411764705888</v>
      </c>
      <c r="R74" s="112">
        <v>2.9411764705882346</v>
      </c>
      <c r="S74" s="114">
        <v>0</v>
      </c>
    </row>
    <row r="75" spans="2:19" x14ac:dyDescent="0.25">
      <c r="B75" s="34">
        <v>2021</v>
      </c>
      <c r="C75" s="105">
        <v>60</v>
      </c>
      <c r="D75" s="106" t="s">
        <v>24</v>
      </c>
      <c r="E75" s="35">
        <v>43973</v>
      </c>
      <c r="F75" s="112">
        <v>25.072285533398219</v>
      </c>
      <c r="G75" s="112">
        <v>3.2720479832108795</v>
      </c>
      <c r="H75" s="112">
        <v>21.800237550187433</v>
      </c>
      <c r="I75" s="113">
        <v>0.96411668963105546</v>
      </c>
      <c r="J75" s="112">
        <v>0.65440959664217591</v>
      </c>
      <c r="K75" s="112">
        <v>0</v>
      </c>
      <c r="L75" s="112">
        <v>1.8083752434320877</v>
      </c>
      <c r="M75" s="112">
        <v>14.432006536792279</v>
      </c>
      <c r="N75" s="112">
        <v>0.40463157156830781</v>
      </c>
      <c r="O75" s="112">
        <v>2.0830869257565507</v>
      </c>
      <c r="P75" s="112">
        <v>0.71433866455718731</v>
      </c>
      <c r="Q75" s="112">
        <v>4.8455171054058628</v>
      </c>
      <c r="R75" s="112">
        <v>0.96411668963105546</v>
      </c>
      <c r="S75" s="114">
        <v>1.1189702361254952</v>
      </c>
    </row>
    <row r="76" spans="2:19" x14ac:dyDescent="0.25">
      <c r="B76" s="34">
        <v>2021</v>
      </c>
      <c r="C76" s="105">
        <v>70</v>
      </c>
      <c r="D76" s="106" t="s">
        <v>25</v>
      </c>
      <c r="E76" s="35">
        <v>14815</v>
      </c>
      <c r="F76" s="112">
        <v>35.157979539340332</v>
      </c>
      <c r="G76" s="112">
        <v>4.6192274709242183</v>
      </c>
      <c r="H76" s="112">
        <v>30.538752068416063</v>
      </c>
      <c r="I76" s="113">
        <v>0.5479931500856241</v>
      </c>
      <c r="J76" s="112">
        <v>3.2879589005137424</v>
      </c>
      <c r="K76" s="112">
        <v>0</v>
      </c>
      <c r="L76" s="112">
        <v>0.7832754203248532</v>
      </c>
      <c r="M76" s="112">
        <v>20.829732586089168</v>
      </c>
      <c r="N76" s="112">
        <v>0</v>
      </c>
      <c r="O76" s="112">
        <v>2.6625371408209517</v>
      </c>
      <c r="P76" s="112">
        <v>0.5479931500856241</v>
      </c>
      <c r="Q76" s="112">
        <v>8.925744062002023</v>
      </c>
      <c r="R76" s="112">
        <v>1.8792617204960984</v>
      </c>
      <c r="S76" s="114">
        <v>0</v>
      </c>
    </row>
    <row r="77" spans="2:19" x14ac:dyDescent="0.25">
      <c r="B77" s="34">
        <v>2021</v>
      </c>
      <c r="C77" s="105">
        <v>80</v>
      </c>
      <c r="D77" s="106" t="s">
        <v>26</v>
      </c>
      <c r="E77" s="35">
        <v>35555.999999999898</v>
      </c>
      <c r="F77" s="112">
        <v>15.086758260377081</v>
      </c>
      <c r="G77" s="112">
        <v>0.58226161240508656</v>
      </c>
      <c r="H77" s="112">
        <v>14.504496647971973</v>
      </c>
      <c r="I77" s="113">
        <v>0</v>
      </c>
      <c r="J77" s="112">
        <v>0.29113080620254328</v>
      </c>
      <c r="K77" s="112">
        <v>0</v>
      </c>
      <c r="L77" s="112">
        <v>0.29113080620254328</v>
      </c>
      <c r="M77" s="112">
        <v>10.71741828307532</v>
      </c>
      <c r="N77" s="112">
        <v>0</v>
      </c>
      <c r="O77" s="112">
        <v>1.7467848372152599</v>
      </c>
      <c r="P77" s="112">
        <v>0.52546218172272907</v>
      </c>
      <c r="Q77" s="112">
        <v>2.1562702733096897</v>
      </c>
      <c r="R77" s="112">
        <v>0</v>
      </c>
      <c r="S77" s="114">
        <v>0.87339241860762995</v>
      </c>
    </row>
    <row r="78" spans="2:19" ht="15.75" thickBot="1" x14ac:dyDescent="0.3">
      <c r="B78" s="34">
        <v>2021</v>
      </c>
      <c r="C78" s="105">
        <v>90</v>
      </c>
      <c r="D78" s="106" t="s">
        <v>27</v>
      </c>
      <c r="E78" s="35">
        <v>9376</v>
      </c>
      <c r="F78" s="112">
        <v>37.113402061855695</v>
      </c>
      <c r="G78" s="112">
        <v>3.0927835051546397</v>
      </c>
      <c r="H78" s="112">
        <v>34.020618556701052</v>
      </c>
      <c r="I78" s="113">
        <v>0</v>
      </c>
      <c r="J78" s="112">
        <v>2.061855670103093</v>
      </c>
      <c r="K78" s="112">
        <v>0</v>
      </c>
      <c r="L78" s="112">
        <v>1.0309278350515465</v>
      </c>
      <c r="M78" s="112">
        <v>10.309278350515465</v>
      </c>
      <c r="N78" s="112">
        <v>0</v>
      </c>
      <c r="O78" s="112">
        <v>7.2164948453608257</v>
      </c>
      <c r="P78" s="112">
        <v>3.0927835051546397</v>
      </c>
      <c r="Q78" s="112">
        <v>15.463917525773251</v>
      </c>
      <c r="R78" s="112">
        <v>1.0309278350515465</v>
      </c>
      <c r="S78" s="114">
        <v>2.061855670103093</v>
      </c>
    </row>
    <row r="79" spans="2:19" ht="15.75" thickBot="1" x14ac:dyDescent="0.3">
      <c r="B79" s="36">
        <v>2021</v>
      </c>
      <c r="C79" s="107"/>
      <c r="D79" s="108" t="s">
        <v>29</v>
      </c>
      <c r="E79" s="115">
        <v>908775</v>
      </c>
      <c r="F79" s="116">
        <v>19.733277599754594</v>
      </c>
      <c r="G79" s="116">
        <v>2.3995799412775445</v>
      </c>
      <c r="H79" s="116">
        <v>17.333697658477032</v>
      </c>
      <c r="I79" s="117">
        <v>0.46812183248479411</v>
      </c>
      <c r="J79" s="116">
        <v>0.75889854441842852</v>
      </c>
      <c r="K79" s="116">
        <v>0.18508988983919814</v>
      </c>
      <c r="L79" s="116">
        <v>1.3753777673862437</v>
      </c>
      <c r="M79" s="116">
        <v>10.84365470554074</v>
      </c>
      <c r="N79" s="116">
        <v>9.5893609783302636E-2</v>
      </c>
      <c r="O79" s="116">
        <v>2.5939978145155766</v>
      </c>
      <c r="P79" s="116">
        <v>1.0077700721604861</v>
      </c>
      <c r="Q79" s="116">
        <v>3.2680403767848496</v>
      </c>
      <c r="R79" s="116">
        <v>0.54110961545386072</v>
      </c>
      <c r="S79" s="118">
        <v>1.3258306309721342</v>
      </c>
    </row>
    <row r="80" spans="2:19" x14ac:dyDescent="0.25">
      <c r="B80" s="24">
        <v>2022</v>
      </c>
      <c r="C80" s="25">
        <v>1</v>
      </c>
      <c r="D80" s="26" t="s">
        <v>7</v>
      </c>
      <c r="E80" s="27">
        <v>50831.999999999898</v>
      </c>
      <c r="F80" s="47">
        <v>30.278884462151463</v>
      </c>
      <c r="G80" s="47">
        <v>5.1792828685258998</v>
      </c>
      <c r="H80" s="47">
        <v>25.099601593625522</v>
      </c>
      <c r="I80" s="71">
        <v>1.195219123505975</v>
      </c>
      <c r="J80" s="47">
        <v>1.9920318725099584</v>
      </c>
      <c r="K80" s="47">
        <v>0.19920318725099584</v>
      </c>
      <c r="L80" s="47">
        <v>3.187250996015941</v>
      </c>
      <c r="M80" s="47">
        <v>16.733067729083643</v>
      </c>
      <c r="N80" s="47">
        <v>0</v>
      </c>
      <c r="O80" s="47">
        <v>3.3864541832669253</v>
      </c>
      <c r="P80" s="47">
        <v>1.9920318725099584</v>
      </c>
      <c r="Q80" s="47">
        <v>6.3745019920318624</v>
      </c>
      <c r="R80" s="47">
        <v>0</v>
      </c>
      <c r="S80" s="72">
        <v>0.59760956175298752</v>
      </c>
    </row>
    <row r="81" spans="2:19" x14ac:dyDescent="0.25">
      <c r="B81" s="24">
        <v>2022</v>
      </c>
      <c r="C81" s="25">
        <v>2</v>
      </c>
      <c r="D81" s="26" t="s">
        <v>8</v>
      </c>
      <c r="E81" s="27">
        <v>40070.000000000102</v>
      </c>
      <c r="F81" s="47">
        <v>23.884514435695543</v>
      </c>
      <c r="G81" s="47">
        <v>2.6246719160105001</v>
      </c>
      <c r="H81" s="47">
        <v>21.259842519685048</v>
      </c>
      <c r="I81" s="71">
        <v>0</v>
      </c>
      <c r="J81" s="47">
        <v>1.5748031496063</v>
      </c>
      <c r="K81" s="47">
        <v>0.52493438320209995</v>
      </c>
      <c r="L81" s="47">
        <v>0.78740157480314998</v>
      </c>
      <c r="M81" s="47">
        <v>17.585301837270357</v>
      </c>
      <c r="N81" s="47">
        <v>0</v>
      </c>
      <c r="O81" s="47">
        <v>2.36220472440945</v>
      </c>
      <c r="P81" s="47">
        <v>0</v>
      </c>
      <c r="Q81" s="47">
        <v>2.0997375328083998</v>
      </c>
      <c r="R81" s="47">
        <v>0</v>
      </c>
      <c r="S81" s="72">
        <v>0.26246719160104998</v>
      </c>
    </row>
    <row r="82" spans="2:19" x14ac:dyDescent="0.25">
      <c r="B82" s="24">
        <v>2022</v>
      </c>
      <c r="C82" s="25">
        <v>3</v>
      </c>
      <c r="D82" s="26" t="s">
        <v>9</v>
      </c>
      <c r="E82" s="27">
        <v>62171.999999999702</v>
      </c>
      <c r="F82" s="47">
        <v>22.368421052631515</v>
      </c>
      <c r="G82" s="47">
        <v>5.098684210526323</v>
      </c>
      <c r="H82" s="47">
        <v>17.26973684210521</v>
      </c>
      <c r="I82" s="71">
        <v>1.4802631578947378</v>
      </c>
      <c r="J82" s="47">
        <v>2.4671052631578965</v>
      </c>
      <c r="K82" s="47">
        <v>0.49342105263157926</v>
      </c>
      <c r="L82" s="47">
        <v>2.9605263157894695</v>
      </c>
      <c r="M82" s="47">
        <v>12.335526315789481</v>
      </c>
      <c r="N82" s="47">
        <v>0</v>
      </c>
      <c r="O82" s="47">
        <v>1.3157894736842113</v>
      </c>
      <c r="P82" s="47">
        <v>1.809210526315794</v>
      </c>
      <c r="Q82" s="47">
        <v>4.4407894736842195</v>
      </c>
      <c r="R82" s="47">
        <v>0</v>
      </c>
      <c r="S82" s="72">
        <v>0.49342105263157926</v>
      </c>
    </row>
    <row r="83" spans="2:19" x14ac:dyDescent="0.25">
      <c r="B83" s="24">
        <v>2022</v>
      </c>
      <c r="C83" s="25">
        <v>4</v>
      </c>
      <c r="D83" s="26" t="s">
        <v>10</v>
      </c>
      <c r="E83" s="27">
        <v>52802</v>
      </c>
      <c r="F83" s="47">
        <v>20.982986767485894</v>
      </c>
      <c r="G83" s="47">
        <v>3.5916824196597288</v>
      </c>
      <c r="H83" s="47">
        <v>17.391304347826086</v>
      </c>
      <c r="I83" s="71">
        <v>0.18903591682419663</v>
      </c>
      <c r="J83" s="47">
        <v>0.37807183364839403</v>
      </c>
      <c r="K83" s="47">
        <v>0.56710775047258999</v>
      </c>
      <c r="L83" s="47">
        <v>3.2136105860113444</v>
      </c>
      <c r="M83" s="47">
        <v>12.476370510396972</v>
      </c>
      <c r="N83" s="47">
        <v>0</v>
      </c>
      <c r="O83" s="47">
        <v>3.7807183364839396</v>
      </c>
      <c r="P83" s="47">
        <v>0.18903591682419663</v>
      </c>
      <c r="Q83" s="47">
        <v>1.5122873345935721</v>
      </c>
      <c r="R83" s="47">
        <v>0</v>
      </c>
      <c r="S83" s="72">
        <v>0</v>
      </c>
    </row>
    <row r="84" spans="2:19" x14ac:dyDescent="0.25">
      <c r="B84" s="24">
        <v>2022</v>
      </c>
      <c r="C84" s="25">
        <v>5</v>
      </c>
      <c r="D84" s="26" t="s">
        <v>11</v>
      </c>
      <c r="E84" s="27">
        <v>43441</v>
      </c>
      <c r="F84" s="47">
        <v>10.772833723653392</v>
      </c>
      <c r="G84" s="47">
        <v>0.46838407494145162</v>
      </c>
      <c r="H84" s="47">
        <v>10.304449648711932</v>
      </c>
      <c r="I84" s="71">
        <v>0</v>
      </c>
      <c r="J84" s="47">
        <v>0</v>
      </c>
      <c r="K84" s="47">
        <v>0</v>
      </c>
      <c r="L84" s="47">
        <v>0.46838407494145162</v>
      </c>
      <c r="M84" s="47">
        <v>8.1967213114754038</v>
      </c>
      <c r="N84" s="47">
        <v>0</v>
      </c>
      <c r="O84" s="47">
        <v>0.93676814988290324</v>
      </c>
      <c r="P84" s="47">
        <v>0</v>
      </c>
      <c r="Q84" s="47">
        <v>0.70257611241217743</v>
      </c>
      <c r="R84" s="47">
        <v>0</v>
      </c>
      <c r="S84" s="72">
        <v>0.93676814988290324</v>
      </c>
    </row>
    <row r="85" spans="2:19" x14ac:dyDescent="0.25">
      <c r="B85" s="24">
        <v>2022</v>
      </c>
      <c r="C85" s="25">
        <v>6</v>
      </c>
      <c r="D85" s="26" t="s">
        <v>12</v>
      </c>
      <c r="E85" s="27">
        <v>58927.999999999898</v>
      </c>
      <c r="F85" s="47">
        <v>13.527397260273984</v>
      </c>
      <c r="G85" s="47">
        <v>0.68493150684931559</v>
      </c>
      <c r="H85" s="47">
        <v>12.842465753424658</v>
      </c>
      <c r="I85" s="71">
        <v>0</v>
      </c>
      <c r="J85" s="47">
        <v>0.1712328767123289</v>
      </c>
      <c r="K85" s="47">
        <v>0</v>
      </c>
      <c r="L85" s="47">
        <v>0.51369863013698669</v>
      </c>
      <c r="M85" s="47">
        <v>11.64383561643837</v>
      </c>
      <c r="N85" s="47">
        <v>0.1712328767123289</v>
      </c>
      <c r="O85" s="47">
        <v>0.68493150684931559</v>
      </c>
      <c r="P85" s="47">
        <v>0</v>
      </c>
      <c r="Q85" s="47">
        <v>0.34246575342465779</v>
      </c>
      <c r="R85" s="47">
        <v>0</v>
      </c>
      <c r="S85" s="72">
        <v>0.1712328767123289</v>
      </c>
    </row>
    <row r="86" spans="2:19" x14ac:dyDescent="0.25">
      <c r="B86" s="24">
        <v>2022</v>
      </c>
      <c r="C86" s="25">
        <v>7</v>
      </c>
      <c r="D86" s="26" t="s">
        <v>13</v>
      </c>
      <c r="E86" s="27">
        <v>72434.000000000204</v>
      </c>
      <c r="F86" s="47">
        <v>11.235955056179774</v>
      </c>
      <c r="G86" s="47">
        <v>1.6853932584269631</v>
      </c>
      <c r="H86" s="47">
        <v>9.5505617977528097</v>
      </c>
      <c r="I86" s="71">
        <v>0.42134831460674155</v>
      </c>
      <c r="J86" s="47">
        <v>0.98314606741573018</v>
      </c>
      <c r="K86" s="47">
        <v>0.28089887640449435</v>
      </c>
      <c r="L86" s="47">
        <v>0.56179775280898869</v>
      </c>
      <c r="M86" s="47">
        <v>6.4606741573033757</v>
      </c>
      <c r="N86" s="47">
        <v>0</v>
      </c>
      <c r="O86" s="47">
        <v>0.84269662921348309</v>
      </c>
      <c r="P86" s="47">
        <v>0.28089887640449435</v>
      </c>
      <c r="Q86" s="47">
        <v>1.5449438202247245</v>
      </c>
      <c r="R86" s="47">
        <v>0</v>
      </c>
      <c r="S86" s="72">
        <v>0.98314606741573018</v>
      </c>
    </row>
    <row r="87" spans="2:19" x14ac:dyDescent="0.25">
      <c r="B87" s="24">
        <v>2022</v>
      </c>
      <c r="C87" s="25">
        <v>8</v>
      </c>
      <c r="D87" s="26" t="s">
        <v>14</v>
      </c>
      <c r="E87" s="27">
        <v>62439</v>
      </c>
      <c r="F87" s="47">
        <v>18.347107438016465</v>
      </c>
      <c r="G87" s="47">
        <v>1.1570247933884303</v>
      </c>
      <c r="H87" s="47">
        <v>17.190082644628038</v>
      </c>
      <c r="I87" s="71">
        <v>0.66115702479338867</v>
      </c>
      <c r="J87" s="47">
        <v>0.66115702479338867</v>
      </c>
      <c r="K87" s="47">
        <v>0</v>
      </c>
      <c r="L87" s="47">
        <v>0.49586776859504161</v>
      </c>
      <c r="M87" s="47">
        <v>10.413223140495875</v>
      </c>
      <c r="N87" s="47">
        <v>0</v>
      </c>
      <c r="O87" s="47">
        <v>1.9834710743801629</v>
      </c>
      <c r="P87" s="47">
        <v>0.99173553719008323</v>
      </c>
      <c r="Q87" s="47">
        <v>3.4710743801652977</v>
      </c>
      <c r="R87" s="47">
        <v>0.16528925619834717</v>
      </c>
      <c r="S87" s="72">
        <v>2.6446280991735613</v>
      </c>
    </row>
    <row r="88" spans="2:19" x14ac:dyDescent="0.25">
      <c r="B88" s="24">
        <v>2022</v>
      </c>
      <c r="C88" s="25">
        <v>9</v>
      </c>
      <c r="D88" s="26" t="s">
        <v>15</v>
      </c>
      <c r="E88" s="27">
        <v>61001.000000000196</v>
      </c>
      <c r="F88" s="47">
        <v>14.020270270270263</v>
      </c>
      <c r="G88" s="47">
        <v>0.33783783783783766</v>
      </c>
      <c r="H88" s="47">
        <v>13.682432432432426</v>
      </c>
      <c r="I88" s="71">
        <v>0</v>
      </c>
      <c r="J88" s="47">
        <v>0</v>
      </c>
      <c r="K88" s="47">
        <v>0</v>
      </c>
      <c r="L88" s="47">
        <v>0.33783783783783766</v>
      </c>
      <c r="M88" s="47">
        <v>7.2635135135135105</v>
      </c>
      <c r="N88" s="47">
        <v>0</v>
      </c>
      <c r="O88" s="47">
        <v>2.0270270270270263</v>
      </c>
      <c r="P88" s="47">
        <v>0.50675675675675658</v>
      </c>
      <c r="Q88" s="47">
        <v>0.84459459459459407</v>
      </c>
      <c r="R88" s="47">
        <v>0</v>
      </c>
      <c r="S88" s="72">
        <v>4.222972972972971</v>
      </c>
    </row>
    <row r="89" spans="2:19" x14ac:dyDescent="0.25">
      <c r="B89" s="24">
        <v>2022</v>
      </c>
      <c r="C89" s="25">
        <v>10</v>
      </c>
      <c r="D89" s="26" t="s">
        <v>16</v>
      </c>
      <c r="E89" s="27">
        <v>36813.000000000196</v>
      </c>
      <c r="F89" s="47">
        <v>9.418282548476439</v>
      </c>
      <c r="G89" s="47">
        <v>0</v>
      </c>
      <c r="H89" s="47">
        <v>9.418282548476439</v>
      </c>
      <c r="I89" s="71">
        <v>0</v>
      </c>
      <c r="J89" s="47">
        <v>0</v>
      </c>
      <c r="K89" s="47">
        <v>0</v>
      </c>
      <c r="L89" s="47">
        <v>0</v>
      </c>
      <c r="M89" s="47">
        <v>7.4792243767313051</v>
      </c>
      <c r="N89" s="47">
        <v>0</v>
      </c>
      <c r="O89" s="47">
        <v>1.3850415512465359</v>
      </c>
      <c r="P89" s="47">
        <v>0</v>
      </c>
      <c r="Q89" s="47">
        <v>0.83102493074792161</v>
      </c>
      <c r="R89" s="47">
        <v>0</v>
      </c>
      <c r="S89" s="72">
        <v>0</v>
      </c>
    </row>
    <row r="90" spans="2:19" x14ac:dyDescent="0.25">
      <c r="B90" s="24">
        <v>2022</v>
      </c>
      <c r="C90" s="25">
        <v>11</v>
      </c>
      <c r="D90" s="26" t="s">
        <v>17</v>
      </c>
      <c r="E90" s="27">
        <v>41468</v>
      </c>
      <c r="F90" s="47">
        <v>3.3734939759036124</v>
      </c>
      <c r="G90" s="47">
        <v>0.72289156626505979</v>
      </c>
      <c r="H90" s="47">
        <v>2.6506024096385645</v>
      </c>
      <c r="I90" s="71">
        <v>0</v>
      </c>
      <c r="J90" s="47">
        <v>0</v>
      </c>
      <c r="K90" s="47">
        <v>0.72289156626505979</v>
      </c>
      <c r="L90" s="47">
        <v>0</v>
      </c>
      <c r="M90" s="47">
        <v>1.6867469879518087</v>
      </c>
      <c r="N90" s="47">
        <v>0</v>
      </c>
      <c r="O90" s="47">
        <v>0</v>
      </c>
      <c r="P90" s="47">
        <v>0</v>
      </c>
      <c r="Q90" s="47">
        <v>0.72289156626505979</v>
      </c>
      <c r="R90" s="47">
        <v>0</v>
      </c>
      <c r="S90" s="72">
        <v>0.2409638554216868</v>
      </c>
    </row>
    <row r="91" spans="2:19" x14ac:dyDescent="0.25">
      <c r="B91" s="24">
        <v>2022</v>
      </c>
      <c r="C91" s="25">
        <v>12</v>
      </c>
      <c r="D91" s="26" t="s">
        <v>18</v>
      </c>
      <c r="E91" s="27">
        <v>35142.000000000102</v>
      </c>
      <c r="F91" s="47">
        <v>5.247813411078722</v>
      </c>
      <c r="G91" s="47">
        <v>0</v>
      </c>
      <c r="H91" s="47">
        <v>5.247813411078722</v>
      </c>
      <c r="I91" s="71">
        <v>0</v>
      </c>
      <c r="J91" s="47">
        <v>0</v>
      </c>
      <c r="K91" s="47">
        <v>0</v>
      </c>
      <c r="L91" s="47">
        <v>0</v>
      </c>
      <c r="M91" s="47">
        <v>2.3323615160349824</v>
      </c>
      <c r="N91" s="47">
        <v>0</v>
      </c>
      <c r="O91" s="47">
        <v>0.2915451895043728</v>
      </c>
      <c r="P91" s="47">
        <v>0</v>
      </c>
      <c r="Q91" s="47">
        <v>0</v>
      </c>
      <c r="R91" s="47">
        <v>0</v>
      </c>
      <c r="S91" s="72">
        <v>2.6239067055393557</v>
      </c>
    </row>
    <row r="92" spans="2:19" x14ac:dyDescent="0.25">
      <c r="B92" s="24">
        <v>2022</v>
      </c>
      <c r="C92" s="25">
        <v>13</v>
      </c>
      <c r="D92" s="26" t="s">
        <v>19</v>
      </c>
      <c r="E92" s="27">
        <v>62181</v>
      </c>
      <c r="F92" s="47">
        <v>16.775244299674338</v>
      </c>
      <c r="G92" s="47">
        <v>1.4657980456026054</v>
      </c>
      <c r="H92" s="47">
        <v>15.309446254071663</v>
      </c>
      <c r="I92" s="71">
        <v>0.32573289902280117</v>
      </c>
      <c r="J92" s="47">
        <v>0.81433224755700295</v>
      </c>
      <c r="K92" s="47">
        <v>0</v>
      </c>
      <c r="L92" s="47">
        <v>0.65146579804560234</v>
      </c>
      <c r="M92" s="47">
        <v>6.8403908794788286</v>
      </c>
      <c r="N92" s="47">
        <v>0</v>
      </c>
      <c r="O92" s="47">
        <v>1.4657980456026054</v>
      </c>
      <c r="P92" s="47">
        <v>1.9543973941368105</v>
      </c>
      <c r="Q92" s="47">
        <v>5.2117263843648223</v>
      </c>
      <c r="R92" s="47">
        <v>0.48859934853420173</v>
      </c>
      <c r="S92" s="72">
        <v>3.5830618892508159</v>
      </c>
    </row>
    <row r="93" spans="2:19" x14ac:dyDescent="0.25">
      <c r="B93" s="24">
        <v>2022</v>
      </c>
      <c r="C93" s="25">
        <v>14</v>
      </c>
      <c r="D93" s="26" t="s">
        <v>20</v>
      </c>
      <c r="E93" s="27">
        <v>45323.000000000102</v>
      </c>
      <c r="F93" s="47">
        <v>2.0089285714285725</v>
      </c>
      <c r="G93" s="47">
        <v>0</v>
      </c>
      <c r="H93" s="47">
        <v>2.0089285714285725</v>
      </c>
      <c r="I93" s="71">
        <v>0</v>
      </c>
      <c r="J93" s="47">
        <v>0</v>
      </c>
      <c r="K93" s="47">
        <v>0</v>
      </c>
      <c r="L93" s="47">
        <v>0</v>
      </c>
      <c r="M93" s="47">
        <v>0.89285714285714346</v>
      </c>
      <c r="N93" s="47">
        <v>0</v>
      </c>
      <c r="O93" s="47">
        <v>0</v>
      </c>
      <c r="P93" s="47">
        <v>0</v>
      </c>
      <c r="Q93" s="47">
        <v>0.22321428571428586</v>
      </c>
      <c r="R93" s="47">
        <v>0</v>
      </c>
      <c r="S93" s="72">
        <v>1.116071428571429</v>
      </c>
    </row>
    <row r="94" spans="2:19" x14ac:dyDescent="0.25">
      <c r="B94" s="24">
        <v>2022</v>
      </c>
      <c r="C94" s="25">
        <v>15</v>
      </c>
      <c r="D94" s="26" t="s">
        <v>21</v>
      </c>
      <c r="E94" s="27">
        <v>23411</v>
      </c>
      <c r="F94" s="47">
        <v>6.1135371179039337</v>
      </c>
      <c r="G94" s="47">
        <v>0</v>
      </c>
      <c r="H94" s="47">
        <v>6.1135371179039337</v>
      </c>
      <c r="I94" s="71">
        <v>0</v>
      </c>
      <c r="J94" s="47">
        <v>0</v>
      </c>
      <c r="K94" s="47">
        <v>0</v>
      </c>
      <c r="L94" s="47">
        <v>0</v>
      </c>
      <c r="M94" s="47">
        <v>5.2401746724890863</v>
      </c>
      <c r="N94" s="47">
        <v>0</v>
      </c>
      <c r="O94" s="47">
        <v>0</v>
      </c>
      <c r="P94" s="47">
        <v>0</v>
      </c>
      <c r="Q94" s="47">
        <v>0.43668122270742382</v>
      </c>
      <c r="R94" s="47">
        <v>0</v>
      </c>
      <c r="S94" s="72">
        <v>0.43668122270742382</v>
      </c>
    </row>
    <row r="95" spans="2:19" x14ac:dyDescent="0.25">
      <c r="B95" s="24">
        <v>2022</v>
      </c>
      <c r="C95" s="25">
        <v>16</v>
      </c>
      <c r="D95" s="26" t="s">
        <v>22</v>
      </c>
      <c r="E95" s="27">
        <v>78809.999999999694</v>
      </c>
      <c r="F95" s="47">
        <v>7.722007722007719</v>
      </c>
      <c r="G95" s="47">
        <v>0.51480051480051459</v>
      </c>
      <c r="H95" s="47">
        <v>7.20720720720721</v>
      </c>
      <c r="I95" s="71">
        <v>0</v>
      </c>
      <c r="J95" s="47">
        <v>0</v>
      </c>
      <c r="K95" s="47">
        <v>0</v>
      </c>
      <c r="L95" s="47">
        <v>0.51480051480051459</v>
      </c>
      <c r="M95" s="47">
        <v>5.2767052767052744</v>
      </c>
      <c r="N95" s="47">
        <v>0</v>
      </c>
      <c r="O95" s="47">
        <v>0.51480051480051459</v>
      </c>
      <c r="P95" s="47">
        <v>0.12870012870012865</v>
      </c>
      <c r="Q95" s="47">
        <v>0.25740025740025729</v>
      </c>
      <c r="R95" s="47">
        <v>0</v>
      </c>
      <c r="S95" s="72">
        <v>1.4157014157014141</v>
      </c>
    </row>
    <row r="96" spans="2:19" x14ac:dyDescent="0.25">
      <c r="B96" s="24">
        <v>2022</v>
      </c>
      <c r="C96" s="25">
        <v>50</v>
      </c>
      <c r="D96" s="26" t="s">
        <v>23</v>
      </c>
      <c r="E96" s="27">
        <v>2347</v>
      </c>
      <c r="F96" s="47">
        <v>33.333333333333321</v>
      </c>
      <c r="G96" s="47">
        <v>0</v>
      </c>
      <c r="H96" s="47">
        <v>33.333333333333321</v>
      </c>
      <c r="I96" s="71">
        <v>0</v>
      </c>
      <c r="J96" s="47">
        <v>0</v>
      </c>
      <c r="K96" s="47">
        <v>0</v>
      </c>
      <c r="L96" s="47">
        <v>0</v>
      </c>
      <c r="M96" s="47">
        <v>18.518518518518494</v>
      </c>
      <c r="N96" s="47">
        <v>0</v>
      </c>
      <c r="O96" s="47">
        <v>3.7037037037037019</v>
      </c>
      <c r="P96" s="47">
        <v>7.4074074074074137</v>
      </c>
      <c r="Q96" s="47">
        <v>11.11111111111112</v>
      </c>
      <c r="R96" s="47">
        <v>0</v>
      </c>
      <c r="S96" s="72">
        <v>3.7037037037037019</v>
      </c>
    </row>
    <row r="97" spans="2:19" x14ac:dyDescent="0.25">
      <c r="B97" s="24">
        <v>2022</v>
      </c>
      <c r="C97" s="25">
        <v>60</v>
      </c>
      <c r="D97" s="26" t="s">
        <v>24</v>
      </c>
      <c r="E97" s="27">
        <v>47139</v>
      </c>
      <c r="F97" s="47">
        <v>25.161290322580665</v>
      </c>
      <c r="G97" s="47">
        <v>2.7956989247311785</v>
      </c>
      <c r="H97" s="47">
        <v>22.365591397849339</v>
      </c>
      <c r="I97" s="71">
        <v>0.64516129032258007</v>
      </c>
      <c r="J97" s="47">
        <v>1.0752688172042999</v>
      </c>
      <c r="K97" s="47">
        <v>0</v>
      </c>
      <c r="L97" s="47">
        <v>1.72043010752688</v>
      </c>
      <c r="M97" s="47">
        <v>14.623655913978489</v>
      </c>
      <c r="N97" s="47">
        <v>0</v>
      </c>
      <c r="O97" s="47">
        <v>1.93548387096774</v>
      </c>
      <c r="P97" s="47">
        <v>1.93548387096774</v>
      </c>
      <c r="Q97" s="47">
        <v>5.5913978494623571</v>
      </c>
      <c r="R97" s="47">
        <v>0</v>
      </c>
      <c r="S97" s="72">
        <v>2.7956989247311785</v>
      </c>
    </row>
    <row r="98" spans="2:19" x14ac:dyDescent="0.25">
      <c r="B98" s="24">
        <v>2022</v>
      </c>
      <c r="C98" s="25">
        <v>70</v>
      </c>
      <c r="D98" s="26" t="s">
        <v>25</v>
      </c>
      <c r="E98" s="27">
        <v>15495.0000000001</v>
      </c>
      <c r="F98" s="47">
        <v>21.568627450980372</v>
      </c>
      <c r="G98" s="47">
        <v>4.5751633986928004</v>
      </c>
      <c r="H98" s="47">
        <v>16.993464052287532</v>
      </c>
      <c r="I98" s="71">
        <v>1.3071895424836573</v>
      </c>
      <c r="J98" s="47">
        <v>1.9607843137254859</v>
      </c>
      <c r="K98" s="47">
        <v>0</v>
      </c>
      <c r="L98" s="47">
        <v>2.6143790849673145</v>
      </c>
      <c r="M98" s="47">
        <v>13.725490196078388</v>
      </c>
      <c r="N98" s="47">
        <v>0</v>
      </c>
      <c r="O98" s="47">
        <v>0</v>
      </c>
      <c r="P98" s="47">
        <v>0</v>
      </c>
      <c r="Q98" s="47">
        <v>1.9607843137254859</v>
      </c>
      <c r="R98" s="47">
        <v>0</v>
      </c>
      <c r="S98" s="72">
        <v>3.2679738562091427</v>
      </c>
    </row>
    <row r="99" spans="2:19" x14ac:dyDescent="0.25">
      <c r="B99" s="24">
        <v>2022</v>
      </c>
      <c r="C99" s="25">
        <v>80</v>
      </c>
      <c r="D99" s="26" t="s">
        <v>26</v>
      </c>
      <c r="E99" s="27">
        <v>37654.999999999898</v>
      </c>
      <c r="F99" s="47">
        <v>19.786096256684505</v>
      </c>
      <c r="G99" s="47">
        <v>1.6042780748663117</v>
      </c>
      <c r="H99" s="47">
        <v>18.181818181818187</v>
      </c>
      <c r="I99" s="71">
        <v>0</v>
      </c>
      <c r="J99" s="47">
        <v>0.80213903743315584</v>
      </c>
      <c r="K99" s="47">
        <v>0.26737967914438526</v>
      </c>
      <c r="L99" s="47">
        <v>0.53475935828877053</v>
      </c>
      <c r="M99" s="47">
        <v>12.834224598930483</v>
      </c>
      <c r="N99" s="47">
        <v>0</v>
      </c>
      <c r="O99" s="47">
        <v>1.0695187165775411</v>
      </c>
      <c r="P99" s="47">
        <v>0.53475935828877053</v>
      </c>
      <c r="Q99" s="47">
        <v>2.9411764705882431</v>
      </c>
      <c r="R99" s="47">
        <v>0</v>
      </c>
      <c r="S99" s="72">
        <v>3.4759358288769979</v>
      </c>
    </row>
    <row r="100" spans="2:19" ht="15.75" thickBot="1" x14ac:dyDescent="0.3">
      <c r="B100" s="24">
        <v>2022</v>
      </c>
      <c r="C100" s="25">
        <v>90</v>
      </c>
      <c r="D100" s="26" t="s">
        <v>27</v>
      </c>
      <c r="E100" s="27">
        <v>10063</v>
      </c>
      <c r="F100" s="47">
        <v>36</v>
      </c>
      <c r="G100" s="47">
        <v>11</v>
      </c>
      <c r="H100" s="47">
        <v>25</v>
      </c>
      <c r="I100" s="71">
        <v>6.9999999999999991</v>
      </c>
      <c r="J100" s="47">
        <v>10</v>
      </c>
      <c r="K100" s="47">
        <v>0</v>
      </c>
      <c r="L100" s="47">
        <v>3</v>
      </c>
      <c r="M100" s="47">
        <v>12</v>
      </c>
      <c r="N100" s="47">
        <v>2</v>
      </c>
      <c r="O100" s="47">
        <v>4</v>
      </c>
      <c r="P100" s="47">
        <v>2</v>
      </c>
      <c r="Q100" s="47">
        <v>11</v>
      </c>
      <c r="R100" s="47">
        <v>0</v>
      </c>
      <c r="S100" s="72">
        <v>9</v>
      </c>
    </row>
    <row r="101" spans="2:19" ht="15.75" thickBot="1" x14ac:dyDescent="0.3">
      <c r="B101" s="28">
        <v>2022</v>
      </c>
      <c r="C101" s="29"/>
      <c r="D101" s="30" t="s">
        <v>29</v>
      </c>
      <c r="E101" s="31">
        <v>939966</v>
      </c>
      <c r="F101" s="48">
        <v>15.253043195530314</v>
      </c>
      <c r="G101" s="48">
        <v>1.7938962821455233</v>
      </c>
      <c r="H101" s="48">
        <v>13.459146913384773</v>
      </c>
      <c r="I101" s="73">
        <v>0.39994240082042809</v>
      </c>
      <c r="J101" s="48">
        <v>0.76900093095062183</v>
      </c>
      <c r="K101" s="48">
        <v>0.16189212458265448</v>
      </c>
      <c r="L101" s="48">
        <v>1.0034497792563597</v>
      </c>
      <c r="M101" s="48">
        <v>9.1125492139480855</v>
      </c>
      <c r="N101" s="48">
        <v>3.2146280779202764E-2</v>
      </c>
      <c r="O101" s="48">
        <v>1.3949697802424474</v>
      </c>
      <c r="P101" s="48">
        <v>0.65689451887352446</v>
      </c>
      <c r="Q101" s="48">
        <v>2.2997752330779706</v>
      </c>
      <c r="R101" s="48">
        <v>4.3301664059097668E-2</v>
      </c>
      <c r="S101" s="70">
        <v>1.6237299228098294</v>
      </c>
    </row>
    <row r="102" spans="2:19" x14ac:dyDescent="0.25">
      <c r="B102" s="34">
        <v>2023</v>
      </c>
      <c r="C102" s="25">
        <v>1</v>
      </c>
      <c r="D102" s="26" t="s">
        <v>7</v>
      </c>
      <c r="E102" s="27">
        <v>52565.999985399998</v>
      </c>
      <c r="F102" s="47">
        <v>24.064171122994654</v>
      </c>
      <c r="G102" s="47">
        <v>4.2780748663101607</v>
      </c>
      <c r="H102" s="47">
        <v>19.786096256684491</v>
      </c>
      <c r="I102" s="71">
        <v>1.3368983957219254</v>
      </c>
      <c r="J102" s="47">
        <v>2.6737967914438507</v>
      </c>
      <c r="K102" s="47">
        <v>1.0695187165775402</v>
      </c>
      <c r="L102" s="47">
        <v>1.3368983957219254</v>
      </c>
      <c r="M102" s="47">
        <v>9.6256684491978621</v>
      </c>
      <c r="N102" s="47">
        <v>0</v>
      </c>
      <c r="O102" s="47">
        <v>1.3368983957219254</v>
      </c>
      <c r="P102" s="47">
        <v>6.1497326203208562</v>
      </c>
      <c r="Q102" s="47">
        <v>2.6737967914438507</v>
      </c>
      <c r="R102" s="47">
        <v>0.26737967914438504</v>
      </c>
      <c r="S102" s="72">
        <v>3.2085561497326207</v>
      </c>
    </row>
    <row r="103" spans="2:19" x14ac:dyDescent="0.25">
      <c r="B103" s="34">
        <v>2023</v>
      </c>
      <c r="C103" s="25">
        <v>2</v>
      </c>
      <c r="D103" s="26" t="s">
        <v>8</v>
      </c>
      <c r="E103" s="27">
        <v>41359.000003200003</v>
      </c>
      <c r="F103" s="47">
        <v>26.041666666666664</v>
      </c>
      <c r="G103" s="47">
        <v>9.375</v>
      </c>
      <c r="H103" s="47">
        <v>16.666666666666664</v>
      </c>
      <c r="I103" s="71">
        <v>1.3888888888888891</v>
      </c>
      <c r="J103" s="47">
        <v>8.6805555555555554</v>
      </c>
      <c r="K103" s="47">
        <v>0.69444444444444453</v>
      </c>
      <c r="L103" s="47">
        <v>0</v>
      </c>
      <c r="M103" s="47">
        <v>10.069444444444445</v>
      </c>
      <c r="N103" s="47">
        <v>0</v>
      </c>
      <c r="O103" s="47">
        <v>1.0416666666666665</v>
      </c>
      <c r="P103" s="47">
        <v>1.3888888888888891</v>
      </c>
      <c r="Q103" s="47">
        <v>2.083333333333333</v>
      </c>
      <c r="R103" s="47">
        <v>0.69444444444444453</v>
      </c>
      <c r="S103" s="72">
        <v>2.7777777777777781</v>
      </c>
    </row>
    <row r="104" spans="2:19" x14ac:dyDescent="0.25">
      <c r="B104" s="34">
        <v>2023</v>
      </c>
      <c r="C104" s="25">
        <v>3</v>
      </c>
      <c r="D104" s="26" t="s">
        <v>9</v>
      </c>
      <c r="E104" s="27">
        <v>64274.999978200001</v>
      </c>
      <c r="F104" s="47">
        <v>25.982532751091703</v>
      </c>
      <c r="G104" s="47">
        <v>11.353711790393012</v>
      </c>
      <c r="H104" s="47">
        <v>14.628820960698691</v>
      </c>
      <c r="I104" s="71">
        <v>3.7117903930131009</v>
      </c>
      <c r="J104" s="47">
        <v>9.3886462882096069</v>
      </c>
      <c r="K104" s="47">
        <v>0.65502183406113534</v>
      </c>
      <c r="L104" s="47">
        <v>2.4017467248908297</v>
      </c>
      <c r="M104" s="47">
        <v>8.7336244541484724</v>
      </c>
      <c r="N104" s="47">
        <v>0</v>
      </c>
      <c r="O104" s="47">
        <v>0.87336244541484709</v>
      </c>
      <c r="P104" s="47">
        <v>2.4017467248908297</v>
      </c>
      <c r="Q104" s="47">
        <v>1.0917030567685591</v>
      </c>
      <c r="R104" s="47">
        <v>0.21834061135371177</v>
      </c>
      <c r="S104" s="72">
        <v>3.0567685589519651</v>
      </c>
    </row>
    <row r="105" spans="2:19" x14ac:dyDescent="0.25">
      <c r="B105" s="34">
        <v>2023</v>
      </c>
      <c r="C105" s="25">
        <v>4</v>
      </c>
      <c r="D105" s="26" t="s">
        <v>10</v>
      </c>
      <c r="E105" s="27">
        <v>53998.000014600002</v>
      </c>
      <c r="F105" s="47">
        <v>21.447028423772611</v>
      </c>
      <c r="G105" s="47">
        <v>4.9095607235142111</v>
      </c>
      <c r="H105" s="47">
        <v>16.537467700258397</v>
      </c>
      <c r="I105" s="71">
        <v>0.51679586563307489</v>
      </c>
      <c r="J105" s="47">
        <v>4.6511627906976747</v>
      </c>
      <c r="K105" s="47">
        <v>0</v>
      </c>
      <c r="L105" s="47">
        <v>0.25839793281653745</v>
      </c>
      <c r="M105" s="47">
        <v>6.9767441860465116</v>
      </c>
      <c r="N105" s="47">
        <v>0</v>
      </c>
      <c r="O105" s="47">
        <v>0.77519379844961245</v>
      </c>
      <c r="P105" s="47">
        <v>2.842377260981912</v>
      </c>
      <c r="Q105" s="47">
        <v>3.1007751937984498</v>
      </c>
      <c r="R105" s="47">
        <v>0.25839793281653745</v>
      </c>
      <c r="S105" s="72">
        <v>3.3591731266149871</v>
      </c>
    </row>
    <row r="106" spans="2:19" x14ac:dyDescent="0.25">
      <c r="B106" s="34">
        <v>2023</v>
      </c>
      <c r="C106" s="25">
        <v>5</v>
      </c>
      <c r="D106" s="26" t="s">
        <v>11</v>
      </c>
      <c r="E106" s="27">
        <v>44389.000004000001</v>
      </c>
      <c r="F106" s="47">
        <v>17.405063291139239</v>
      </c>
      <c r="G106" s="47">
        <v>1.89873417721519</v>
      </c>
      <c r="H106" s="47">
        <v>15.50632911392405</v>
      </c>
      <c r="I106" s="71">
        <v>0</v>
      </c>
      <c r="J106" s="47">
        <v>1.89873417721519</v>
      </c>
      <c r="K106" s="47">
        <v>0</v>
      </c>
      <c r="L106" s="47">
        <v>0</v>
      </c>
      <c r="M106" s="47">
        <v>6.0126582278481013</v>
      </c>
      <c r="N106" s="47">
        <v>0</v>
      </c>
      <c r="O106" s="47">
        <v>0.949367088607595</v>
      </c>
      <c r="P106" s="47">
        <v>4.4303797468354427</v>
      </c>
      <c r="Q106" s="47">
        <v>1.582278481012658</v>
      </c>
      <c r="R106" s="47">
        <v>0.63291139240506333</v>
      </c>
      <c r="S106" s="72">
        <v>4.1139240506329111</v>
      </c>
    </row>
    <row r="107" spans="2:19" x14ac:dyDescent="0.25">
      <c r="B107" s="34">
        <v>2023</v>
      </c>
      <c r="C107" s="25">
        <v>6</v>
      </c>
      <c r="D107" s="26" t="s">
        <v>12</v>
      </c>
      <c r="E107" s="27">
        <v>60323.000017400002</v>
      </c>
      <c r="F107" s="47">
        <v>20.785219399538104</v>
      </c>
      <c r="G107" s="47">
        <v>3.9260969976905313</v>
      </c>
      <c r="H107" s="47">
        <v>16.859122401847575</v>
      </c>
      <c r="I107" s="71">
        <v>0.46189376443418012</v>
      </c>
      <c r="J107" s="47">
        <v>3.4642032332563506</v>
      </c>
      <c r="K107" s="47">
        <v>0</v>
      </c>
      <c r="L107" s="47">
        <v>0.46189376443418012</v>
      </c>
      <c r="M107" s="47">
        <v>6.0046189376443415</v>
      </c>
      <c r="N107" s="47">
        <v>0</v>
      </c>
      <c r="O107" s="47">
        <v>0.92378752886836024</v>
      </c>
      <c r="P107" s="47">
        <v>5.7736720554272516</v>
      </c>
      <c r="Q107" s="47">
        <v>2.3094688221709005</v>
      </c>
      <c r="R107" s="47">
        <v>1.6166281755196306</v>
      </c>
      <c r="S107" s="72">
        <v>4.3879907621247112</v>
      </c>
    </row>
    <row r="108" spans="2:19" x14ac:dyDescent="0.25">
      <c r="B108" s="34">
        <v>2023</v>
      </c>
      <c r="C108" s="25">
        <v>7</v>
      </c>
      <c r="D108" s="26" t="s">
        <v>13</v>
      </c>
      <c r="E108" s="27">
        <v>75015.000005399997</v>
      </c>
      <c r="F108" s="47">
        <v>22.284644194756552</v>
      </c>
      <c r="G108" s="47">
        <v>4.119850187265917</v>
      </c>
      <c r="H108" s="47">
        <v>18.164794007490638</v>
      </c>
      <c r="I108" s="71">
        <v>0.37453183520599254</v>
      </c>
      <c r="J108" s="47">
        <v>1.8726591760299627</v>
      </c>
      <c r="K108" s="47">
        <v>0</v>
      </c>
      <c r="L108" s="47">
        <v>2.2471910112359552</v>
      </c>
      <c r="M108" s="47">
        <v>7.1161048689138582</v>
      </c>
      <c r="N108" s="47">
        <v>0</v>
      </c>
      <c r="O108" s="47">
        <v>0.18726591760299627</v>
      </c>
      <c r="P108" s="47">
        <v>3.3707865168539324</v>
      </c>
      <c r="Q108" s="47">
        <v>5.9925093632958806</v>
      </c>
      <c r="R108" s="47">
        <v>0.18726591760299627</v>
      </c>
      <c r="S108" s="72">
        <v>4.868913857677903</v>
      </c>
    </row>
    <row r="109" spans="2:19" x14ac:dyDescent="0.25">
      <c r="B109" s="34">
        <v>2023</v>
      </c>
      <c r="C109" s="25">
        <v>8</v>
      </c>
      <c r="D109" s="26" t="s">
        <v>14</v>
      </c>
      <c r="E109" s="27">
        <v>64902.000014400001</v>
      </c>
      <c r="F109" s="47">
        <v>25.438596491228072</v>
      </c>
      <c r="G109" s="47">
        <v>7.4561403508771926</v>
      </c>
      <c r="H109" s="47">
        <v>17.982456140350877</v>
      </c>
      <c r="I109" s="71">
        <v>0.43859649122807015</v>
      </c>
      <c r="J109" s="47">
        <v>3.5087719298245612</v>
      </c>
      <c r="K109" s="47">
        <v>0</v>
      </c>
      <c r="L109" s="47">
        <v>4.6052631578947372</v>
      </c>
      <c r="M109" s="47">
        <v>10.087719298245613</v>
      </c>
      <c r="N109" s="47">
        <v>0.21929824561403508</v>
      </c>
      <c r="O109" s="47">
        <v>0</v>
      </c>
      <c r="P109" s="47">
        <v>3.5087719298245612</v>
      </c>
      <c r="Q109" s="47">
        <v>3.2894736842105261</v>
      </c>
      <c r="R109" s="47">
        <v>0.21929824561403508</v>
      </c>
      <c r="S109" s="72">
        <v>3.7280701754385963</v>
      </c>
    </row>
    <row r="110" spans="2:19" x14ac:dyDescent="0.25">
      <c r="B110" s="34">
        <v>2023</v>
      </c>
      <c r="C110" s="25">
        <v>9</v>
      </c>
      <c r="D110" s="26" t="s">
        <v>15</v>
      </c>
      <c r="E110" s="27">
        <v>63419.999985499999</v>
      </c>
      <c r="F110" s="47">
        <v>18.651685393258425</v>
      </c>
      <c r="G110" s="47">
        <v>2.9213483146067412</v>
      </c>
      <c r="H110" s="47">
        <v>15.730337078651685</v>
      </c>
      <c r="I110" s="71">
        <v>0</v>
      </c>
      <c r="J110" s="47">
        <v>1.1235955056179776</v>
      </c>
      <c r="K110" s="47">
        <v>0</v>
      </c>
      <c r="L110" s="47">
        <v>1.7977528089887642</v>
      </c>
      <c r="M110" s="47">
        <v>6.9662921348314617</v>
      </c>
      <c r="N110" s="47">
        <v>0</v>
      </c>
      <c r="O110" s="47">
        <v>0.44943820224719105</v>
      </c>
      <c r="P110" s="47">
        <v>2.2471910112359552</v>
      </c>
      <c r="Q110" s="47">
        <v>4.7191011235955056</v>
      </c>
      <c r="R110" s="47">
        <v>1.1235955056179776</v>
      </c>
      <c r="S110" s="72">
        <v>2.696629213483146</v>
      </c>
    </row>
    <row r="111" spans="2:19" x14ac:dyDescent="0.25">
      <c r="B111" s="34">
        <v>2023</v>
      </c>
      <c r="C111" s="25">
        <v>10</v>
      </c>
      <c r="D111" s="26" t="s">
        <v>16</v>
      </c>
      <c r="E111" s="27">
        <v>37718.000008000003</v>
      </c>
      <c r="F111" s="47">
        <v>18.656716417910445</v>
      </c>
      <c r="G111" s="47">
        <v>1.8656716417910446</v>
      </c>
      <c r="H111" s="47">
        <v>16.791044776119403</v>
      </c>
      <c r="I111" s="71">
        <v>0</v>
      </c>
      <c r="J111" s="47">
        <v>0.37313432835820892</v>
      </c>
      <c r="K111" s="47">
        <v>0</v>
      </c>
      <c r="L111" s="47">
        <v>1.4925373134328357</v>
      </c>
      <c r="M111" s="47">
        <v>7.08955223880597</v>
      </c>
      <c r="N111" s="47">
        <v>0</v>
      </c>
      <c r="O111" s="47">
        <v>1.8656716417910446</v>
      </c>
      <c r="P111" s="47">
        <v>2.9850746268656714</v>
      </c>
      <c r="Q111" s="47">
        <v>6.3432835820895521</v>
      </c>
      <c r="R111" s="47">
        <v>0.74626865671641784</v>
      </c>
      <c r="S111" s="72">
        <v>0</v>
      </c>
    </row>
    <row r="112" spans="2:19" x14ac:dyDescent="0.25">
      <c r="B112" s="34">
        <v>2023</v>
      </c>
      <c r="C112" s="25">
        <v>11</v>
      </c>
      <c r="D112" s="26" t="s">
        <v>17</v>
      </c>
      <c r="E112" s="27">
        <v>42276.000010000003</v>
      </c>
      <c r="F112" s="47">
        <v>24.503311258278142</v>
      </c>
      <c r="G112" s="47">
        <v>0.66225165562913901</v>
      </c>
      <c r="H112" s="47">
        <v>23.841059602649008</v>
      </c>
      <c r="I112" s="71">
        <v>0</v>
      </c>
      <c r="J112" s="47">
        <v>0.66225165562913901</v>
      </c>
      <c r="K112" s="47">
        <v>0</v>
      </c>
      <c r="L112" s="47">
        <v>0</v>
      </c>
      <c r="M112" s="47">
        <v>1.324503311258278</v>
      </c>
      <c r="N112" s="47">
        <v>0</v>
      </c>
      <c r="O112" s="47">
        <v>0.33112582781456951</v>
      </c>
      <c r="P112" s="47">
        <v>6.9536423841059598</v>
      </c>
      <c r="Q112" s="47">
        <v>16.225165562913904</v>
      </c>
      <c r="R112" s="47">
        <v>0.33112582781456951</v>
      </c>
      <c r="S112" s="72">
        <v>4.3046357615894042</v>
      </c>
    </row>
    <row r="113" spans="2:19" x14ac:dyDescent="0.25">
      <c r="B113" s="34">
        <v>2023</v>
      </c>
      <c r="C113" s="25">
        <v>12</v>
      </c>
      <c r="D113" s="26" t="s">
        <v>18</v>
      </c>
      <c r="E113" s="27">
        <v>35907.000003599998</v>
      </c>
      <c r="F113" s="47">
        <v>11.462450592885375</v>
      </c>
      <c r="G113" s="47">
        <v>0.39525691699604742</v>
      </c>
      <c r="H113" s="47">
        <v>11.06719367588933</v>
      </c>
      <c r="I113" s="71">
        <v>0</v>
      </c>
      <c r="J113" s="47">
        <v>0.39525691699604742</v>
      </c>
      <c r="K113" s="47">
        <v>0</v>
      </c>
      <c r="L113" s="47">
        <v>0</v>
      </c>
      <c r="M113" s="47">
        <v>0.39525691699604742</v>
      </c>
      <c r="N113" s="47">
        <v>0</v>
      </c>
      <c r="O113" s="47">
        <v>0.79051383399209485</v>
      </c>
      <c r="P113" s="47">
        <v>3.5573122529644272</v>
      </c>
      <c r="Q113" s="47">
        <v>5.1383399209486171</v>
      </c>
      <c r="R113" s="47">
        <v>0.79051383399209485</v>
      </c>
      <c r="S113" s="72">
        <v>1.5810276679841897</v>
      </c>
    </row>
    <row r="114" spans="2:19" x14ac:dyDescent="0.25">
      <c r="B114" s="34">
        <v>2023</v>
      </c>
      <c r="C114" s="25">
        <v>13</v>
      </c>
      <c r="D114" s="26" t="s">
        <v>19</v>
      </c>
      <c r="E114" s="27">
        <v>64553.000015600002</v>
      </c>
      <c r="F114" s="47">
        <v>27.11496746203904</v>
      </c>
      <c r="G114" s="47">
        <v>3.4707158351409975</v>
      </c>
      <c r="H114" s="47">
        <v>23.644251626898047</v>
      </c>
      <c r="I114" s="71">
        <v>0.21691973969631234</v>
      </c>
      <c r="J114" s="47">
        <v>0.43383947939262468</v>
      </c>
      <c r="K114" s="47">
        <v>0</v>
      </c>
      <c r="L114" s="47">
        <v>3.0368763557483729</v>
      </c>
      <c r="M114" s="47">
        <v>10.629067245119305</v>
      </c>
      <c r="N114" s="47">
        <v>0</v>
      </c>
      <c r="O114" s="47">
        <v>1.0845986984815619</v>
      </c>
      <c r="P114" s="47">
        <v>5.6399132321041208</v>
      </c>
      <c r="Q114" s="47">
        <v>6.2906724511930596</v>
      </c>
      <c r="R114" s="47">
        <v>1.3015184381778742</v>
      </c>
      <c r="S114" s="72">
        <v>4.3383947939262475</v>
      </c>
    </row>
    <row r="115" spans="2:19" x14ac:dyDescent="0.25">
      <c r="B115" s="34">
        <v>2023</v>
      </c>
      <c r="C115" s="25">
        <v>14</v>
      </c>
      <c r="D115" s="26" t="s">
        <v>20</v>
      </c>
      <c r="E115" s="27">
        <v>46527.000011999997</v>
      </c>
      <c r="F115" s="47">
        <v>12.238805970149254</v>
      </c>
      <c r="G115" s="47">
        <v>0</v>
      </c>
      <c r="H115" s="47">
        <v>12.238805970149254</v>
      </c>
      <c r="I115" s="71">
        <v>0</v>
      </c>
      <c r="J115" s="47">
        <v>0</v>
      </c>
      <c r="K115" s="47">
        <v>0</v>
      </c>
      <c r="L115" s="47">
        <v>0</v>
      </c>
      <c r="M115" s="47">
        <v>1.791044776119403</v>
      </c>
      <c r="N115" s="47">
        <v>0</v>
      </c>
      <c r="O115" s="47">
        <v>0</v>
      </c>
      <c r="P115" s="47">
        <v>3.8805970149253737</v>
      </c>
      <c r="Q115" s="47">
        <v>2.0895522388059704</v>
      </c>
      <c r="R115" s="47">
        <v>0.59701492537313439</v>
      </c>
      <c r="S115" s="72">
        <v>5.9701492537313428</v>
      </c>
    </row>
    <row r="116" spans="2:19" x14ac:dyDescent="0.25">
      <c r="B116" s="34">
        <v>2023</v>
      </c>
      <c r="C116" s="25">
        <v>15</v>
      </c>
      <c r="D116" s="26" t="s">
        <v>21</v>
      </c>
      <c r="E116" s="27">
        <v>23775.000006499999</v>
      </c>
      <c r="F116" s="47">
        <v>23.353293413173652</v>
      </c>
      <c r="G116" s="47">
        <v>2.395209580838324</v>
      </c>
      <c r="H116" s="47">
        <v>20.958083832335326</v>
      </c>
      <c r="I116" s="71">
        <v>0</v>
      </c>
      <c r="J116" s="47">
        <v>1.197604790419162</v>
      </c>
      <c r="K116" s="47">
        <v>0</v>
      </c>
      <c r="L116" s="47">
        <v>1.197604790419162</v>
      </c>
      <c r="M116" s="47">
        <v>2.9940119760479043</v>
      </c>
      <c r="N116" s="47">
        <v>0</v>
      </c>
      <c r="O116" s="47">
        <v>1.7964071856287425</v>
      </c>
      <c r="P116" s="47">
        <v>5.3892215568862278</v>
      </c>
      <c r="Q116" s="47">
        <v>8.383233532934133</v>
      </c>
      <c r="R116" s="47">
        <v>1.197604790419162</v>
      </c>
      <c r="S116" s="72">
        <v>3.5928143712574849</v>
      </c>
    </row>
    <row r="117" spans="2:19" x14ac:dyDescent="0.25">
      <c r="B117" s="34">
        <v>2023</v>
      </c>
      <c r="C117" s="25">
        <v>16</v>
      </c>
      <c r="D117" s="26" t="s">
        <v>22</v>
      </c>
      <c r="E117" s="27">
        <v>81186.000019200001</v>
      </c>
      <c r="F117" s="47">
        <v>14.756944444444445</v>
      </c>
      <c r="G117" s="47">
        <v>1.9097222222222221</v>
      </c>
      <c r="H117" s="47">
        <v>12.847222222222221</v>
      </c>
      <c r="I117" s="71">
        <v>0</v>
      </c>
      <c r="J117" s="47">
        <v>0.69444444444444453</v>
      </c>
      <c r="K117" s="47">
        <v>0</v>
      </c>
      <c r="L117" s="47">
        <v>1.2152777777777779</v>
      </c>
      <c r="M117" s="47">
        <v>5.3819444444444446</v>
      </c>
      <c r="N117" s="47">
        <v>0</v>
      </c>
      <c r="O117" s="47">
        <v>0.52083333333333337</v>
      </c>
      <c r="P117" s="47">
        <v>2.4305555555555558</v>
      </c>
      <c r="Q117" s="47">
        <v>5.729166666666667</v>
      </c>
      <c r="R117" s="47">
        <v>0.17361111111111113</v>
      </c>
      <c r="S117" s="72">
        <v>0.17361111111111113</v>
      </c>
    </row>
    <row r="118" spans="2:19" x14ac:dyDescent="0.25">
      <c r="B118" s="34">
        <v>2023</v>
      </c>
      <c r="C118" s="25">
        <v>50</v>
      </c>
      <c r="D118" s="26" t="s">
        <v>23</v>
      </c>
      <c r="E118" s="27">
        <v>2469.9999988999998</v>
      </c>
      <c r="F118" s="47">
        <v>8.6956521739130448</v>
      </c>
      <c r="G118" s="47">
        <v>0</v>
      </c>
      <c r="H118" s="47">
        <v>8.6956521739130448</v>
      </c>
      <c r="I118" s="71">
        <v>0</v>
      </c>
      <c r="J118" s="47">
        <v>0</v>
      </c>
      <c r="K118" s="47">
        <v>0</v>
      </c>
      <c r="L118" s="47">
        <v>0</v>
      </c>
      <c r="M118" s="47">
        <v>8.6956521739130448</v>
      </c>
      <c r="N118" s="47">
        <v>0</v>
      </c>
      <c r="O118" s="47">
        <v>0</v>
      </c>
      <c r="P118" s="47">
        <v>0</v>
      </c>
      <c r="Q118" s="47">
        <v>0</v>
      </c>
      <c r="R118" s="47">
        <v>0</v>
      </c>
      <c r="S118" s="72">
        <v>0</v>
      </c>
    </row>
    <row r="119" spans="2:19" x14ac:dyDescent="0.25">
      <c r="B119" s="34">
        <v>2023</v>
      </c>
      <c r="C119" s="25">
        <v>60</v>
      </c>
      <c r="D119" s="26" t="s">
        <v>24</v>
      </c>
      <c r="E119" s="27">
        <v>50515.000001799999</v>
      </c>
      <c r="F119" s="47">
        <v>14.3646408839779</v>
      </c>
      <c r="G119" s="47">
        <v>2.2099447513812152</v>
      </c>
      <c r="H119" s="47">
        <v>12.154696132596685</v>
      </c>
      <c r="I119" s="71">
        <v>0</v>
      </c>
      <c r="J119" s="47">
        <v>1.6574585635359118</v>
      </c>
      <c r="K119" s="47">
        <v>0</v>
      </c>
      <c r="L119" s="47">
        <v>0.55248618784530379</v>
      </c>
      <c r="M119" s="47">
        <v>4.972375690607735</v>
      </c>
      <c r="N119" s="47">
        <v>0</v>
      </c>
      <c r="O119" s="47">
        <v>0.55248618784530379</v>
      </c>
      <c r="P119" s="47">
        <v>0.27624309392265189</v>
      </c>
      <c r="Q119" s="47">
        <v>0.82872928176795591</v>
      </c>
      <c r="R119" s="47">
        <v>1.3812154696132597</v>
      </c>
      <c r="S119" s="72">
        <v>5.8011049723756907</v>
      </c>
    </row>
    <row r="120" spans="2:19" x14ac:dyDescent="0.25">
      <c r="B120" s="34">
        <v>2023</v>
      </c>
      <c r="C120" s="25">
        <v>70</v>
      </c>
      <c r="D120" s="26" t="s">
        <v>25</v>
      </c>
      <c r="E120" s="27">
        <v>16187.999995599999</v>
      </c>
      <c r="F120" s="47">
        <v>18.965517241379313</v>
      </c>
      <c r="G120" s="47">
        <v>4.3103448275862073</v>
      </c>
      <c r="H120" s="47">
        <v>14.655172413793101</v>
      </c>
      <c r="I120" s="71">
        <v>0.86206896551724133</v>
      </c>
      <c r="J120" s="47">
        <v>3.4482758620689653</v>
      </c>
      <c r="K120" s="47">
        <v>0</v>
      </c>
      <c r="L120" s="47">
        <v>0.86206896551724133</v>
      </c>
      <c r="M120" s="47">
        <v>12.068965517241379</v>
      </c>
      <c r="N120" s="47">
        <v>0</v>
      </c>
      <c r="O120" s="47">
        <v>0</v>
      </c>
      <c r="P120" s="47">
        <v>0</v>
      </c>
      <c r="Q120" s="47">
        <v>0.86206896551724133</v>
      </c>
      <c r="R120" s="47">
        <v>0</v>
      </c>
      <c r="S120" s="72">
        <v>2.5862068965517246</v>
      </c>
    </row>
    <row r="121" spans="2:19" x14ac:dyDescent="0.25">
      <c r="B121" s="34">
        <v>2023</v>
      </c>
      <c r="C121" s="25">
        <v>80</v>
      </c>
      <c r="D121" s="26" t="s">
        <v>26</v>
      </c>
      <c r="E121" s="27">
        <v>39870.999997400002</v>
      </c>
      <c r="F121" s="47">
        <v>17.83216783216783</v>
      </c>
      <c r="G121" s="47">
        <v>2.4475524475524475</v>
      </c>
      <c r="H121" s="47">
        <v>15.384615384615383</v>
      </c>
      <c r="I121" s="71">
        <v>0</v>
      </c>
      <c r="J121" s="47">
        <v>2.0979020979020979</v>
      </c>
      <c r="K121" s="47">
        <v>0</v>
      </c>
      <c r="L121" s="47">
        <v>0.34965034965034958</v>
      </c>
      <c r="M121" s="47">
        <v>6.6433566433566433</v>
      </c>
      <c r="N121" s="47">
        <v>0</v>
      </c>
      <c r="O121" s="47">
        <v>0.69930069930069916</v>
      </c>
      <c r="P121" s="47">
        <v>0</v>
      </c>
      <c r="Q121" s="47">
        <v>2.7972027972027966</v>
      </c>
      <c r="R121" s="47">
        <v>0.69930069930069916</v>
      </c>
      <c r="S121" s="72">
        <v>5.5944055944055933</v>
      </c>
    </row>
    <row r="122" spans="2:19" ht="15.75" thickBot="1" x14ac:dyDescent="0.3">
      <c r="B122" s="34">
        <v>2023</v>
      </c>
      <c r="C122" s="25">
        <v>90</v>
      </c>
      <c r="D122" s="26" t="s">
        <v>27</v>
      </c>
      <c r="E122" s="27">
        <v>10804.000002299999</v>
      </c>
      <c r="F122" s="47">
        <v>27.848101265822784</v>
      </c>
      <c r="G122" s="47">
        <v>8.8607594936708871</v>
      </c>
      <c r="H122" s="47">
        <v>18.987341772151904</v>
      </c>
      <c r="I122" s="71">
        <v>2.5316455696202533</v>
      </c>
      <c r="J122" s="47">
        <v>8.8607594936708871</v>
      </c>
      <c r="K122" s="47">
        <v>0</v>
      </c>
      <c r="L122" s="47">
        <v>0</v>
      </c>
      <c r="M122" s="47">
        <v>11.39240506329114</v>
      </c>
      <c r="N122" s="47">
        <v>0</v>
      </c>
      <c r="O122" s="47">
        <v>3.79746835443038</v>
      </c>
      <c r="P122" s="47">
        <v>0</v>
      </c>
      <c r="Q122" s="47">
        <v>5.0632911392405067</v>
      </c>
      <c r="R122" s="47">
        <v>2.5316455696202533</v>
      </c>
      <c r="S122" s="72">
        <v>1.2658227848101267</v>
      </c>
    </row>
    <row r="123" spans="2:19" ht="15.75" thickBot="1" x14ac:dyDescent="0.3">
      <c r="B123" s="36">
        <v>2023</v>
      </c>
      <c r="C123" s="28"/>
      <c r="D123" s="30" t="s">
        <v>29</v>
      </c>
      <c r="E123" s="31">
        <v>972037.00007900002</v>
      </c>
      <c r="F123" s="48">
        <v>20.567502554290805</v>
      </c>
      <c r="G123" s="48">
        <v>3.9403524319842878</v>
      </c>
      <c r="H123" s="48">
        <v>16.62715012230651</v>
      </c>
      <c r="I123" s="73">
        <v>0.54929362866496423</v>
      </c>
      <c r="J123" s="48">
        <v>2.6490152462002245</v>
      </c>
      <c r="K123" s="48">
        <v>0.13069808760332666</v>
      </c>
      <c r="L123" s="48">
        <v>1.3201321409223203</v>
      </c>
      <c r="M123" s="48">
        <v>6.7807550313869953</v>
      </c>
      <c r="N123" s="48">
        <v>1.4642338448889555E-2</v>
      </c>
      <c r="O123" s="48">
        <v>0.73695735187218225</v>
      </c>
      <c r="P123" s="48">
        <v>3.3691563882175637</v>
      </c>
      <c r="Q123" s="48">
        <v>4.2546341665532106</v>
      </c>
      <c r="R123" s="48">
        <v>0.66439443575451629</v>
      </c>
      <c r="S123" s="70">
        <v>3.4511806767513553</v>
      </c>
    </row>
    <row r="124" spans="2:19" x14ac:dyDescent="0.25">
      <c r="B124" s="34">
        <v>2024</v>
      </c>
      <c r="C124" s="25">
        <v>1</v>
      </c>
      <c r="D124" s="26" t="s">
        <v>7</v>
      </c>
      <c r="E124" s="27">
        <v>54453</v>
      </c>
      <c r="F124" s="47">
        <v>29.946524064171122</v>
      </c>
      <c r="G124" s="47">
        <v>5.8823529411764639</v>
      </c>
      <c r="H124" s="47">
        <v>24.06417112299469</v>
      </c>
      <c r="I124" s="71">
        <v>1.871657754010688</v>
      </c>
      <c r="J124" s="47">
        <v>4.0106951871657763</v>
      </c>
      <c r="K124" s="47">
        <v>0.53475935828877008</v>
      </c>
      <c r="L124" s="47">
        <v>1.0695187165775402</v>
      </c>
      <c r="M124" s="47">
        <v>10.695187165775403</v>
      </c>
      <c r="N124" s="47">
        <v>0</v>
      </c>
      <c r="O124" s="47">
        <v>4.2780748663101571</v>
      </c>
      <c r="P124" s="47">
        <v>3.475935828877013</v>
      </c>
      <c r="Q124" s="47">
        <v>8.5561497326203142</v>
      </c>
      <c r="R124" s="47">
        <v>0.26737967914438504</v>
      </c>
      <c r="S124" s="72">
        <v>4.0106951871657763</v>
      </c>
    </row>
    <row r="125" spans="2:19" x14ac:dyDescent="0.25">
      <c r="B125" s="34">
        <v>2024</v>
      </c>
      <c r="C125" s="25">
        <v>2</v>
      </c>
      <c r="D125" s="26" t="s">
        <v>8</v>
      </c>
      <c r="E125" s="27">
        <v>42758.000000000102</v>
      </c>
      <c r="F125" s="47">
        <v>21.874999999999968</v>
      </c>
      <c r="G125" s="47">
        <v>2.4305555555555629</v>
      </c>
      <c r="H125" s="47">
        <v>19.444444444444432</v>
      </c>
      <c r="I125" s="71">
        <v>0.34722222222222188</v>
      </c>
      <c r="J125" s="47">
        <v>1.0416666666666656</v>
      </c>
      <c r="K125" s="47">
        <v>0.69444444444444375</v>
      </c>
      <c r="L125" s="47">
        <v>1.3888888888888875</v>
      </c>
      <c r="M125" s="47">
        <v>12.152777777777766</v>
      </c>
      <c r="N125" s="47">
        <v>0</v>
      </c>
      <c r="O125" s="47">
        <v>3.1249999999999929</v>
      </c>
      <c r="P125" s="47">
        <v>3.1249999999999929</v>
      </c>
      <c r="Q125" s="47">
        <v>3.4722222222222197</v>
      </c>
      <c r="R125" s="47">
        <v>0.34722222222222188</v>
      </c>
      <c r="S125" s="72">
        <v>1.7361111111111098</v>
      </c>
    </row>
    <row r="126" spans="2:19" x14ac:dyDescent="0.25">
      <c r="B126" s="34">
        <v>2024</v>
      </c>
      <c r="C126" s="25">
        <v>3</v>
      </c>
      <c r="D126" s="26" t="s">
        <v>9</v>
      </c>
      <c r="E126" s="27">
        <v>66524.999999999796</v>
      </c>
      <c r="F126" s="47">
        <v>27.133479212253825</v>
      </c>
      <c r="G126" s="47">
        <v>7.4398249452954159</v>
      </c>
      <c r="H126" s="47">
        <v>19.693654266958497</v>
      </c>
      <c r="I126" s="71">
        <v>1.3129102844638958</v>
      </c>
      <c r="J126" s="47">
        <v>6.7833698030634562</v>
      </c>
      <c r="K126" s="47">
        <v>0</v>
      </c>
      <c r="L126" s="47">
        <v>0.87527352297593064</v>
      </c>
      <c r="M126" s="47">
        <v>10.722100656455154</v>
      </c>
      <c r="N126" s="47">
        <v>0.43763676148796532</v>
      </c>
      <c r="O126" s="47">
        <v>3.2822757111597394</v>
      </c>
      <c r="P126" s="47">
        <v>3.5010940919037163</v>
      </c>
      <c r="Q126" s="47">
        <v>4.5951859956236287</v>
      </c>
      <c r="R126" s="47">
        <v>0</v>
      </c>
      <c r="S126" s="72">
        <v>2.4070021881838031</v>
      </c>
    </row>
    <row r="127" spans="2:19" x14ac:dyDescent="0.25">
      <c r="B127" s="34">
        <v>2024</v>
      </c>
      <c r="C127" s="25">
        <v>4</v>
      </c>
      <c r="D127" s="26" t="s">
        <v>10</v>
      </c>
      <c r="E127" s="27">
        <v>55206</v>
      </c>
      <c r="F127" s="47">
        <v>22.65625</v>
      </c>
      <c r="G127" s="47">
        <v>3.6458333333333335</v>
      </c>
      <c r="H127" s="47">
        <v>19.010416666666664</v>
      </c>
      <c r="I127" s="71">
        <v>0.52083333333333326</v>
      </c>
      <c r="J127" s="47">
        <v>1.8229166666666667</v>
      </c>
      <c r="K127" s="47">
        <v>0</v>
      </c>
      <c r="L127" s="47">
        <v>1.8229166666666667</v>
      </c>
      <c r="M127" s="47">
        <v>7.03125</v>
      </c>
      <c r="N127" s="47">
        <v>0</v>
      </c>
      <c r="O127" s="47">
        <v>2.083333333333333</v>
      </c>
      <c r="P127" s="47">
        <v>3.125</v>
      </c>
      <c r="Q127" s="47">
        <v>6.770833333333333</v>
      </c>
      <c r="R127" s="47">
        <v>0.78125</v>
      </c>
      <c r="S127" s="72">
        <v>2.34375</v>
      </c>
    </row>
    <row r="128" spans="2:19" x14ac:dyDescent="0.25">
      <c r="B128" s="34">
        <v>2024</v>
      </c>
      <c r="C128" s="25">
        <v>5</v>
      </c>
      <c r="D128" s="26" t="s">
        <v>11</v>
      </c>
      <c r="E128" s="27">
        <v>45297.000000000102</v>
      </c>
      <c r="F128" s="47">
        <v>16.932907348242825</v>
      </c>
      <c r="G128" s="47">
        <v>4.7923322683706102</v>
      </c>
      <c r="H128" s="47">
        <v>12.140575079872216</v>
      </c>
      <c r="I128" s="71">
        <v>0</v>
      </c>
      <c r="J128" s="47">
        <v>4.1533546325878659</v>
      </c>
      <c r="K128" s="47">
        <v>0</v>
      </c>
      <c r="L128" s="47">
        <v>0.63897763578274802</v>
      </c>
      <c r="M128" s="47">
        <v>5.1118210862619922</v>
      </c>
      <c r="N128" s="47">
        <v>0</v>
      </c>
      <c r="O128" s="47">
        <v>2.2364217252396132</v>
      </c>
      <c r="P128" s="47">
        <v>0.95846645367412209</v>
      </c>
      <c r="Q128" s="47">
        <v>4.1533546325878659</v>
      </c>
      <c r="R128" s="47">
        <v>0.31948881789137401</v>
      </c>
      <c r="S128" s="72">
        <v>0</v>
      </c>
    </row>
    <row r="129" spans="2:19" x14ac:dyDescent="0.25">
      <c r="B129" s="34">
        <v>2024</v>
      </c>
      <c r="C129" s="25">
        <v>6</v>
      </c>
      <c r="D129" s="26" t="s">
        <v>12</v>
      </c>
      <c r="E129" s="27">
        <v>61783.000000000196</v>
      </c>
      <c r="F129" s="47">
        <v>17.564402810304397</v>
      </c>
      <c r="G129" s="47">
        <v>1.8735362997658034</v>
      </c>
      <c r="H129" s="47">
        <v>15.690866510538623</v>
      </c>
      <c r="I129" s="71">
        <v>0</v>
      </c>
      <c r="J129" s="47">
        <v>0.70257611241217754</v>
      </c>
      <c r="K129" s="47">
        <v>0</v>
      </c>
      <c r="L129" s="47">
        <v>1.1709601873536291</v>
      </c>
      <c r="M129" s="47">
        <v>9.8360655737704885</v>
      </c>
      <c r="N129" s="47">
        <v>0</v>
      </c>
      <c r="O129" s="47">
        <v>2.107728337236531</v>
      </c>
      <c r="P129" s="47">
        <v>1.6393442622950762</v>
      </c>
      <c r="Q129" s="47">
        <v>2.107728337236531</v>
      </c>
      <c r="R129" s="47">
        <v>0.23419203747072581</v>
      </c>
      <c r="S129" s="72">
        <v>0.93676814988290324</v>
      </c>
    </row>
    <row r="130" spans="2:19" x14ac:dyDescent="0.25">
      <c r="B130" s="34">
        <v>2024</v>
      </c>
      <c r="C130" s="25">
        <v>7</v>
      </c>
      <c r="D130" s="26" t="s">
        <v>13</v>
      </c>
      <c r="E130" s="27">
        <v>77818.000000000306</v>
      </c>
      <c r="F130" s="47">
        <v>23.320895522388042</v>
      </c>
      <c r="G130" s="47">
        <v>8.3955223880596961</v>
      </c>
      <c r="H130" s="47">
        <v>14.925373134328373</v>
      </c>
      <c r="I130" s="71">
        <v>0.55970149253731305</v>
      </c>
      <c r="J130" s="47">
        <v>7.8358208955223798</v>
      </c>
      <c r="K130" s="47">
        <v>0</v>
      </c>
      <c r="L130" s="47">
        <v>0.93283582089552175</v>
      </c>
      <c r="M130" s="47">
        <v>4.4776119402985</v>
      </c>
      <c r="N130" s="47">
        <v>0.18656716417910438</v>
      </c>
      <c r="O130" s="47">
        <v>1.8656716417910435</v>
      </c>
      <c r="P130" s="47">
        <v>1.8656716417910435</v>
      </c>
      <c r="Q130" s="47">
        <v>6.7164179104477624</v>
      </c>
      <c r="R130" s="47">
        <v>1.6791044776119342</v>
      </c>
      <c r="S130" s="72">
        <v>1.1194029850746261</v>
      </c>
    </row>
    <row r="131" spans="2:19" x14ac:dyDescent="0.25">
      <c r="B131" s="34">
        <v>2024</v>
      </c>
      <c r="C131" s="25">
        <v>8</v>
      </c>
      <c r="D131" s="26" t="s">
        <v>14</v>
      </c>
      <c r="E131" s="27">
        <v>67538.999999999796</v>
      </c>
      <c r="F131" s="47">
        <v>22.925764192139724</v>
      </c>
      <c r="G131" s="47">
        <v>5.4585152838427886</v>
      </c>
      <c r="H131" s="47">
        <v>17.467248908296888</v>
      </c>
      <c r="I131" s="71">
        <v>0.43668122270742366</v>
      </c>
      <c r="J131" s="47">
        <v>5.0218340611353742</v>
      </c>
      <c r="K131" s="47">
        <v>0</v>
      </c>
      <c r="L131" s="47">
        <v>0.65502183406113557</v>
      </c>
      <c r="M131" s="47">
        <v>9.1703056768559037</v>
      </c>
      <c r="N131" s="47">
        <v>0.21834061135371183</v>
      </c>
      <c r="O131" s="47">
        <v>2.6200873362445485</v>
      </c>
      <c r="P131" s="47">
        <v>2.6200873362445485</v>
      </c>
      <c r="Q131" s="47">
        <v>4.3668122270742371</v>
      </c>
      <c r="R131" s="47">
        <v>0.43668122270742366</v>
      </c>
      <c r="S131" s="72">
        <v>1.7467248908296891</v>
      </c>
    </row>
    <row r="132" spans="2:19" x14ac:dyDescent="0.25">
      <c r="B132" s="34">
        <v>2024</v>
      </c>
      <c r="C132" s="25">
        <v>9</v>
      </c>
      <c r="D132" s="26" t="s">
        <v>15</v>
      </c>
      <c r="E132" s="27">
        <v>66018</v>
      </c>
      <c r="F132" s="47">
        <v>16.481069042316186</v>
      </c>
      <c r="G132" s="47">
        <v>2.0044543429844133</v>
      </c>
      <c r="H132" s="47">
        <v>14.476614699331837</v>
      </c>
      <c r="I132" s="71">
        <v>0</v>
      </c>
      <c r="J132" s="47">
        <v>1.3363028953229392</v>
      </c>
      <c r="K132" s="47">
        <v>0</v>
      </c>
      <c r="L132" s="47">
        <v>0.66815144766146961</v>
      </c>
      <c r="M132" s="47">
        <v>6.0133630289532247</v>
      </c>
      <c r="N132" s="47">
        <v>0.22271714922048988</v>
      </c>
      <c r="O132" s="47">
        <v>1.7817371937639128</v>
      </c>
      <c r="P132" s="47">
        <v>1.7817371937639128</v>
      </c>
      <c r="Q132" s="47">
        <v>4.6770601336302828</v>
      </c>
      <c r="R132" s="47">
        <v>0</v>
      </c>
      <c r="S132" s="72">
        <v>1.3363028953229392</v>
      </c>
    </row>
    <row r="133" spans="2:19" x14ac:dyDescent="0.25">
      <c r="B133" s="34">
        <v>2024</v>
      </c>
      <c r="C133" s="25">
        <v>10</v>
      </c>
      <c r="D133" s="26" t="s">
        <v>16</v>
      </c>
      <c r="E133" s="27">
        <v>38594.000000000102</v>
      </c>
      <c r="F133" s="47">
        <v>11.698113207547179</v>
      </c>
      <c r="G133" s="47">
        <v>1.5094339622641511</v>
      </c>
      <c r="H133" s="47">
        <v>10.188679245283023</v>
      </c>
      <c r="I133" s="71">
        <v>0</v>
      </c>
      <c r="J133" s="47">
        <v>1.1320754716981134</v>
      </c>
      <c r="K133" s="47">
        <v>0</v>
      </c>
      <c r="L133" s="47">
        <v>0.37735849056603776</v>
      </c>
      <c r="M133" s="47">
        <v>4.9056603773584886</v>
      </c>
      <c r="N133" s="47">
        <v>0</v>
      </c>
      <c r="O133" s="47">
        <v>0.75471698113207553</v>
      </c>
      <c r="P133" s="47">
        <v>1.5094339622641511</v>
      </c>
      <c r="Q133" s="47">
        <v>2.2641509433962268</v>
      </c>
      <c r="R133" s="47">
        <v>0</v>
      </c>
      <c r="S133" s="72">
        <v>0.75471698113207553</v>
      </c>
    </row>
    <row r="134" spans="2:19" x14ac:dyDescent="0.25">
      <c r="B134" s="34">
        <v>2024</v>
      </c>
      <c r="C134" s="25">
        <v>11</v>
      </c>
      <c r="D134" s="26" t="s">
        <v>17</v>
      </c>
      <c r="E134" s="27">
        <v>42803.999999999898</v>
      </c>
      <c r="F134" s="47">
        <v>10.40268456375839</v>
      </c>
      <c r="G134" s="47">
        <v>2.3489932885906044</v>
      </c>
      <c r="H134" s="47">
        <v>8.0536912751677825</v>
      </c>
      <c r="I134" s="71">
        <v>0</v>
      </c>
      <c r="J134" s="47">
        <v>2.3489932885906044</v>
      </c>
      <c r="K134" s="47">
        <v>0</v>
      </c>
      <c r="L134" s="47">
        <v>0</v>
      </c>
      <c r="M134" s="47">
        <v>0.67114093959731491</v>
      </c>
      <c r="N134" s="47">
        <v>0</v>
      </c>
      <c r="O134" s="47">
        <v>1.3422818791946298</v>
      </c>
      <c r="P134" s="47">
        <v>1.3422818791946298</v>
      </c>
      <c r="Q134" s="47">
        <v>4.3624161073825451</v>
      </c>
      <c r="R134" s="47">
        <v>0</v>
      </c>
      <c r="S134" s="72">
        <v>0.33557046979865746</v>
      </c>
    </row>
    <row r="135" spans="2:19" x14ac:dyDescent="0.25">
      <c r="B135" s="34">
        <v>2024</v>
      </c>
      <c r="C135" s="25">
        <v>12</v>
      </c>
      <c r="D135" s="26" t="s">
        <v>18</v>
      </c>
      <c r="E135" s="27">
        <v>36567</v>
      </c>
      <c r="F135" s="47">
        <v>12.992125984251976</v>
      </c>
      <c r="G135" s="47">
        <v>0.39370078740157521</v>
      </c>
      <c r="H135" s="47">
        <v>12.598425196850412</v>
      </c>
      <c r="I135" s="71">
        <v>0</v>
      </c>
      <c r="J135" s="47">
        <v>0.39370078740157521</v>
      </c>
      <c r="K135" s="47">
        <v>0</v>
      </c>
      <c r="L135" s="47">
        <v>0</v>
      </c>
      <c r="M135" s="47">
        <v>1.5748031496063009</v>
      </c>
      <c r="N135" s="47">
        <v>0</v>
      </c>
      <c r="O135" s="47">
        <v>1.9685039370078761</v>
      </c>
      <c r="P135" s="47">
        <v>3.5433070866141878</v>
      </c>
      <c r="Q135" s="47">
        <v>6.2992125984251928</v>
      </c>
      <c r="R135" s="47">
        <v>0.39370078740157521</v>
      </c>
      <c r="S135" s="72">
        <v>0.39370078740157521</v>
      </c>
    </row>
    <row r="136" spans="2:19" x14ac:dyDescent="0.25">
      <c r="B136" s="34">
        <v>2024</v>
      </c>
      <c r="C136" s="25">
        <v>13</v>
      </c>
      <c r="D136" s="26" t="s">
        <v>19</v>
      </c>
      <c r="E136" s="27">
        <v>67067.000000000102</v>
      </c>
      <c r="F136" s="47">
        <v>25.161290322580665</v>
      </c>
      <c r="G136" s="47">
        <v>2.7956989247311901</v>
      </c>
      <c r="H136" s="47">
        <v>22.365591397849432</v>
      </c>
      <c r="I136" s="71">
        <v>0</v>
      </c>
      <c r="J136" s="47">
        <v>1.5053763440860162</v>
      </c>
      <c r="K136" s="47">
        <v>0.64516129032258096</v>
      </c>
      <c r="L136" s="47">
        <v>0.86021505376344121</v>
      </c>
      <c r="M136" s="47">
        <v>9.2473118279570006</v>
      </c>
      <c r="N136" s="47">
        <v>0</v>
      </c>
      <c r="O136" s="47">
        <v>3.2258064516129044</v>
      </c>
      <c r="P136" s="47">
        <v>4.0860215053763493</v>
      </c>
      <c r="Q136" s="47">
        <v>5.3763440860215077</v>
      </c>
      <c r="R136" s="47">
        <v>0.4301075268817206</v>
      </c>
      <c r="S136" s="72">
        <v>3.4408602150537622</v>
      </c>
    </row>
    <row r="137" spans="2:19" x14ac:dyDescent="0.25">
      <c r="B137" s="34">
        <v>2024</v>
      </c>
      <c r="C137" s="25">
        <v>14</v>
      </c>
      <c r="D137" s="26" t="s">
        <v>20</v>
      </c>
      <c r="E137" s="27">
        <v>47555</v>
      </c>
      <c r="F137" s="47">
        <v>9.3373493975903692</v>
      </c>
      <c r="G137" s="47">
        <v>3.3132530120481971</v>
      </c>
      <c r="H137" s="47">
        <v>6.0240963855421725</v>
      </c>
      <c r="I137" s="71">
        <v>0</v>
      </c>
      <c r="J137" s="47">
        <v>3.3132530120481971</v>
      </c>
      <c r="K137" s="47">
        <v>0</v>
      </c>
      <c r="L137" s="47">
        <v>0</v>
      </c>
      <c r="M137" s="47">
        <v>1.5060240963855431</v>
      </c>
      <c r="N137" s="47">
        <v>0</v>
      </c>
      <c r="O137" s="47">
        <v>1.8072289156626515</v>
      </c>
      <c r="P137" s="47">
        <v>0.90361445783132577</v>
      </c>
      <c r="Q137" s="47">
        <v>1.2048192771084345</v>
      </c>
      <c r="R137" s="47">
        <v>0.30120481927710863</v>
      </c>
      <c r="S137" s="72">
        <v>0.30120481927710863</v>
      </c>
    </row>
    <row r="138" spans="2:19" x14ac:dyDescent="0.25">
      <c r="B138" s="34">
        <v>2024</v>
      </c>
      <c r="C138" s="25">
        <v>15</v>
      </c>
      <c r="D138" s="26" t="s">
        <v>21</v>
      </c>
      <c r="E138" s="27">
        <v>24091.000000000098</v>
      </c>
      <c r="F138" s="47">
        <v>11.585365853658541</v>
      </c>
      <c r="G138" s="47">
        <v>2.4390243902438988</v>
      </c>
      <c r="H138" s="47">
        <v>9.1463414634146396</v>
      </c>
      <c r="I138" s="71">
        <v>0</v>
      </c>
      <c r="J138" s="47">
        <v>1.2195121951219494</v>
      </c>
      <c r="K138" s="47">
        <v>0</v>
      </c>
      <c r="L138" s="47">
        <v>1.2195121951219494</v>
      </c>
      <c r="M138" s="47">
        <v>5.4878048780487934</v>
      </c>
      <c r="N138" s="47">
        <v>0</v>
      </c>
      <c r="O138" s="47">
        <v>1.2195121951219494</v>
      </c>
      <c r="P138" s="47">
        <v>0.60975609756097471</v>
      </c>
      <c r="Q138" s="47">
        <v>1.2195121951219494</v>
      </c>
      <c r="R138" s="47">
        <v>0.60975609756097471</v>
      </c>
      <c r="S138" s="72">
        <v>0.60975609756097471</v>
      </c>
    </row>
    <row r="139" spans="2:19" x14ac:dyDescent="0.25">
      <c r="B139" s="34">
        <v>2024</v>
      </c>
      <c r="C139" s="25">
        <v>16</v>
      </c>
      <c r="D139" s="26" t="s">
        <v>22</v>
      </c>
      <c r="E139" s="27">
        <v>83433.999999999898</v>
      </c>
      <c r="F139" s="47">
        <v>12.195121951219541</v>
      </c>
      <c r="G139" s="47">
        <v>2.2648083623693367</v>
      </c>
      <c r="H139" s="47">
        <v>9.9303135888501792</v>
      </c>
      <c r="I139" s="71">
        <v>0</v>
      </c>
      <c r="J139" s="47">
        <v>2.2648083623693367</v>
      </c>
      <c r="K139" s="47">
        <v>0</v>
      </c>
      <c r="L139" s="47">
        <v>0</v>
      </c>
      <c r="M139" s="47">
        <v>3.6585365853658507</v>
      </c>
      <c r="N139" s="47">
        <v>0</v>
      </c>
      <c r="O139" s="47">
        <v>1.5679442508710857</v>
      </c>
      <c r="P139" s="47">
        <v>1.0452961672473873</v>
      </c>
      <c r="Q139" s="47">
        <v>3.1358885017421589</v>
      </c>
      <c r="R139" s="47">
        <v>0.34843205574912905</v>
      </c>
      <c r="S139" s="72">
        <v>0.52264808362369364</v>
      </c>
    </row>
    <row r="140" spans="2:19" x14ac:dyDescent="0.25">
      <c r="B140" s="34">
        <v>2024</v>
      </c>
      <c r="C140" s="25">
        <v>50</v>
      </c>
      <c r="D140" s="26" t="s">
        <v>23</v>
      </c>
      <c r="E140" s="27">
        <v>2600</v>
      </c>
      <c r="F140" s="47">
        <v>27.272727272727231</v>
      </c>
      <c r="G140" s="47">
        <v>4.5454545454545388</v>
      </c>
      <c r="H140" s="47">
        <v>22.727272727272691</v>
      </c>
      <c r="I140" s="71">
        <v>0</v>
      </c>
      <c r="J140" s="47">
        <v>4.5454545454545388</v>
      </c>
      <c r="K140" s="47">
        <v>0</v>
      </c>
      <c r="L140" s="47">
        <v>0</v>
      </c>
      <c r="M140" s="47">
        <v>4.5454545454545388</v>
      </c>
      <c r="N140" s="47">
        <v>0</v>
      </c>
      <c r="O140" s="47">
        <v>9.0909090909090775</v>
      </c>
      <c r="P140" s="47">
        <v>9.0909090909090775</v>
      </c>
      <c r="Q140" s="47">
        <v>4.5454545454545388</v>
      </c>
      <c r="R140" s="47">
        <v>0</v>
      </c>
      <c r="S140" s="72">
        <v>0</v>
      </c>
    </row>
    <row r="141" spans="2:19" x14ac:dyDescent="0.25">
      <c r="B141" s="34">
        <v>2024</v>
      </c>
      <c r="C141" s="25">
        <v>60</v>
      </c>
      <c r="D141" s="26" t="s">
        <v>24</v>
      </c>
      <c r="E141" s="27">
        <v>54367.999999999898</v>
      </c>
      <c r="F141" s="47">
        <v>23.796791443850289</v>
      </c>
      <c r="G141" s="47">
        <v>4.0106951871657852</v>
      </c>
      <c r="H141" s="47">
        <v>19.78609625668448</v>
      </c>
      <c r="I141" s="71">
        <v>0</v>
      </c>
      <c r="J141" s="47">
        <v>3.4759358288770117</v>
      </c>
      <c r="K141" s="47">
        <v>0</v>
      </c>
      <c r="L141" s="47">
        <v>0.53475935828877008</v>
      </c>
      <c r="M141" s="47">
        <v>9.8930481283422402</v>
      </c>
      <c r="N141" s="47">
        <v>0</v>
      </c>
      <c r="O141" s="47">
        <v>3.4759358288770117</v>
      </c>
      <c r="P141" s="47">
        <v>0</v>
      </c>
      <c r="Q141" s="47">
        <v>4.0106951871657852</v>
      </c>
      <c r="R141" s="47">
        <v>0.80213903743315518</v>
      </c>
      <c r="S141" s="72">
        <v>5.6149732620320876</v>
      </c>
    </row>
    <row r="142" spans="2:19" x14ac:dyDescent="0.25">
      <c r="B142" s="34">
        <v>2024</v>
      </c>
      <c r="C142" s="25">
        <v>70</v>
      </c>
      <c r="D142" s="26" t="s">
        <v>25</v>
      </c>
      <c r="E142" s="27">
        <v>16948</v>
      </c>
      <c r="F142" s="47">
        <v>13.675213675213712</v>
      </c>
      <c r="G142" s="47">
        <v>3.4188034188034226</v>
      </c>
      <c r="H142" s="47">
        <v>10.256410256410255</v>
      </c>
      <c r="I142" s="71">
        <v>2.564102564102567</v>
      </c>
      <c r="J142" s="47">
        <v>3.4188034188034226</v>
      </c>
      <c r="K142" s="47">
        <v>0</v>
      </c>
      <c r="L142" s="47">
        <v>0</v>
      </c>
      <c r="M142" s="47">
        <v>6.8376068376068559</v>
      </c>
      <c r="N142" s="47">
        <v>0</v>
      </c>
      <c r="O142" s="47">
        <v>3.4188034188034226</v>
      </c>
      <c r="P142" s="47">
        <v>0.85470085470085566</v>
      </c>
      <c r="Q142" s="47">
        <v>0.85470085470085566</v>
      </c>
      <c r="R142" s="47">
        <v>0</v>
      </c>
      <c r="S142" s="72">
        <v>0.85470085470085566</v>
      </c>
    </row>
    <row r="143" spans="2:19" x14ac:dyDescent="0.25">
      <c r="B143" s="34">
        <v>2024</v>
      </c>
      <c r="C143" s="25">
        <v>80</v>
      </c>
      <c r="D143" s="26" t="s">
        <v>26</v>
      </c>
      <c r="E143" s="27">
        <v>42308</v>
      </c>
      <c r="F143" s="47">
        <v>16.723549488054598</v>
      </c>
      <c r="G143" s="47">
        <v>2.7303754266211593</v>
      </c>
      <c r="H143" s="47">
        <v>13.993174061433441</v>
      </c>
      <c r="I143" s="71">
        <v>0.34129692832764491</v>
      </c>
      <c r="J143" s="47">
        <v>2.7303754266211593</v>
      </c>
      <c r="K143" s="47">
        <v>0</v>
      </c>
      <c r="L143" s="47">
        <v>0</v>
      </c>
      <c r="M143" s="47">
        <v>6.4846416382252521</v>
      </c>
      <c r="N143" s="47">
        <v>0.34129692832764491</v>
      </c>
      <c r="O143" s="47">
        <v>4.7781569965870281</v>
      </c>
      <c r="P143" s="47">
        <v>0.68259385665528982</v>
      </c>
      <c r="Q143" s="47">
        <v>1.0238907849829348</v>
      </c>
      <c r="R143" s="47">
        <v>0</v>
      </c>
      <c r="S143" s="72">
        <v>1.7064846416382242</v>
      </c>
    </row>
    <row r="144" spans="2:19" ht="15.75" thickBot="1" x14ac:dyDescent="0.3">
      <c r="B144" s="34">
        <v>2024</v>
      </c>
      <c r="C144" s="25">
        <v>90</v>
      </c>
      <c r="D144" s="26" t="s">
        <v>27</v>
      </c>
      <c r="E144" s="27">
        <v>11643</v>
      </c>
      <c r="F144" s="47">
        <v>18.75</v>
      </c>
      <c r="G144" s="47">
        <v>3.75</v>
      </c>
      <c r="H144" s="47">
        <v>15</v>
      </c>
      <c r="I144" s="71">
        <v>1.25</v>
      </c>
      <c r="J144" s="47">
        <v>3.75</v>
      </c>
      <c r="K144" s="47">
        <v>0</v>
      </c>
      <c r="L144" s="47">
        <v>0</v>
      </c>
      <c r="M144" s="47">
        <v>11.25</v>
      </c>
      <c r="N144" s="47">
        <v>0</v>
      </c>
      <c r="O144" s="47">
        <v>0</v>
      </c>
      <c r="P144" s="47">
        <v>0</v>
      </c>
      <c r="Q144" s="47">
        <v>1.25</v>
      </c>
      <c r="R144" s="47">
        <v>1.25</v>
      </c>
      <c r="S144" s="72">
        <v>1.25</v>
      </c>
    </row>
    <row r="145" spans="2:19" ht="15.75" thickBot="1" x14ac:dyDescent="0.3">
      <c r="B145" s="36">
        <v>2024</v>
      </c>
      <c r="C145" s="28"/>
      <c r="D145" s="30" t="s">
        <v>29</v>
      </c>
      <c r="E145" s="31">
        <v>1005376.0000000002</v>
      </c>
      <c r="F145" s="48">
        <v>19.144575061609693</v>
      </c>
      <c r="G145" s="48">
        <v>3.8001314573219243</v>
      </c>
      <c r="H145" s="48">
        <v>15.344443604287781</v>
      </c>
      <c r="I145" s="121">
        <v>0.37633283833877457</v>
      </c>
      <c r="J145" s="120">
        <v>3.1201748051299676</v>
      </c>
      <c r="K145" s="120">
        <v>0.10153548438645699</v>
      </c>
      <c r="L145" s="120">
        <v>0.6658475705972744</v>
      </c>
      <c r="M145" s="120">
        <v>6.8465027532203164</v>
      </c>
      <c r="N145" s="120">
        <v>8.7053507236316538E-2</v>
      </c>
      <c r="O145" s="120">
        <v>2.4518144280640803</v>
      </c>
      <c r="P145" s="120">
        <v>2.0330508558931291</v>
      </c>
      <c r="Q145" s="120">
        <v>4.2313993460700763</v>
      </c>
      <c r="R145" s="120">
        <v>0.41887394444709419</v>
      </c>
      <c r="S145" s="122">
        <v>1.6920118189330799</v>
      </c>
    </row>
    <row r="146" spans="2:19" s="81" customFormat="1" x14ac:dyDescent="0.25">
      <c r="B146" s="34">
        <v>2025</v>
      </c>
      <c r="C146" s="25">
        <v>1</v>
      </c>
      <c r="D146" s="26" t="s">
        <v>7</v>
      </c>
      <c r="E146" s="35">
        <f>'% Déficit hab-Cuali-Cuanti'!AB16</f>
        <v>56322</v>
      </c>
      <c r="F146" s="112">
        <f>'% Déficit hab-Cuali-Cuanti'!AC16</f>
        <v>26.145552560646816</v>
      </c>
      <c r="G146" s="112">
        <f>'% Déficit hab-Cuali-Cuanti'!AD16</f>
        <v>4.5822102425876032</v>
      </c>
      <c r="H146" s="112">
        <f>'% Déficit hab-Cuali-Cuanti'!AE16</f>
        <v>21.563342318059377</v>
      </c>
      <c r="I146" s="113">
        <f>(Componentes!I146/Componentes!$E146)*100</f>
        <v>0.53908355795148255</v>
      </c>
      <c r="J146" s="112">
        <f>(Componentes!J146/Componentes!$E146)*100</f>
        <v>2.9649595687331591</v>
      </c>
      <c r="K146" s="112">
        <f>(Componentes!K146/Componentes!$E146)*100</f>
        <v>0</v>
      </c>
      <c r="L146" s="112">
        <f>(Componentes!L146/Componentes!$E146)*100</f>
        <v>1.3477088948787064</v>
      </c>
      <c r="M146" s="112">
        <f>(Componentes!M146/Componentes!$E146)*100</f>
        <v>13.477088948787063</v>
      </c>
      <c r="N146" s="112">
        <f>(Componentes!N146/Componentes!$E146)*100</f>
        <v>0.26954177897574128</v>
      </c>
      <c r="O146" s="112">
        <f>(Componentes!O146/Componentes!$E146)*100</f>
        <v>2.4258760107816664</v>
      </c>
      <c r="P146" s="112">
        <f>(Componentes!P146/Componentes!$E146)*100</f>
        <v>2.6954177897574128</v>
      </c>
      <c r="Q146" s="112">
        <f>(Componentes!Q146/Componentes!$E146)*100</f>
        <v>5.1212938005390782</v>
      </c>
      <c r="R146" s="112">
        <f>(Componentes!R146/Componentes!$E146)*100</f>
        <v>0.53908355795148255</v>
      </c>
      <c r="S146" s="114">
        <f>(Componentes!S146/Componentes!$E146)*100</f>
        <v>2.6954177897574128</v>
      </c>
    </row>
    <row r="147" spans="2:19" s="81" customFormat="1" x14ac:dyDescent="0.25">
      <c r="B147" s="34">
        <v>2025</v>
      </c>
      <c r="C147" s="25">
        <v>2</v>
      </c>
      <c r="D147" s="26" t="s">
        <v>8</v>
      </c>
      <c r="E147" s="35">
        <f>'% Déficit hab-Cuali-Cuanti'!AB17</f>
        <v>44160</v>
      </c>
      <c r="F147" s="112">
        <f>'% Déficit hab-Cuali-Cuanti'!AC17</f>
        <v>31.578947368420966</v>
      </c>
      <c r="G147" s="112">
        <f>'% Déficit hab-Cuali-Cuanti'!AD17</f>
        <v>4.56140350877192</v>
      </c>
      <c r="H147" s="112">
        <f>'% Déficit hab-Cuali-Cuanti'!AE17</f>
        <v>27.017543859649006</v>
      </c>
      <c r="I147" s="113">
        <f>(Componentes!I147/Componentes!$E147)*100</f>
        <v>0.35087719298245695</v>
      </c>
      <c r="J147" s="112">
        <f>(Componentes!J147/Componentes!$E147)*100</f>
        <v>3.5087719298245701</v>
      </c>
      <c r="K147" s="112">
        <f>(Componentes!K147/Componentes!$E147)*100</f>
        <v>0.70175438596491158</v>
      </c>
      <c r="L147" s="112">
        <f>(Componentes!L147/Componentes!$E147)*100</f>
        <v>0.35087719298245695</v>
      </c>
      <c r="M147" s="112">
        <f>(Componentes!M147/Componentes!$E147)*100</f>
        <v>12.28070175438596</v>
      </c>
      <c r="N147" s="112">
        <f>(Componentes!N147/Componentes!$E147)*100</f>
        <v>0.35087719298245695</v>
      </c>
      <c r="O147" s="112">
        <f>(Componentes!O147/Componentes!$E147)*100</f>
        <v>3.8596491228070198</v>
      </c>
      <c r="P147" s="112">
        <f>(Componentes!P147/Componentes!$E147)*100</f>
        <v>2.1052631578947372</v>
      </c>
      <c r="Q147" s="112">
        <f>(Componentes!Q147/Componentes!$E147)*100</f>
        <v>10.877192982456137</v>
      </c>
      <c r="R147" s="112">
        <f>(Componentes!R147/Componentes!$E147)*100</f>
        <v>0</v>
      </c>
      <c r="S147" s="114">
        <f>(Componentes!S147/Componentes!$E147)*100</f>
        <v>1.4035087719298232</v>
      </c>
    </row>
    <row r="148" spans="2:19" s="81" customFormat="1" x14ac:dyDescent="0.25">
      <c r="B148" s="34">
        <v>2025</v>
      </c>
      <c r="C148" s="25">
        <v>3</v>
      </c>
      <c r="D148" s="26" t="s">
        <v>9</v>
      </c>
      <c r="E148" s="35">
        <f>'% Déficit hab-Cuali-Cuanti'!AB18</f>
        <v>68778</v>
      </c>
      <c r="F148" s="112">
        <f>'% Déficit hab-Cuali-Cuanti'!AC18</f>
        <v>26.813186813186775</v>
      </c>
      <c r="G148" s="112">
        <f>'% Déficit hab-Cuali-Cuanti'!AD18</f>
        <v>6.3736263736263776</v>
      </c>
      <c r="H148" s="112">
        <f>'% Déficit hab-Cuali-Cuanti'!AE18</f>
        <v>20.43956043956047</v>
      </c>
      <c r="I148" s="113">
        <f>(Componentes!I148/Componentes!$E148)*100</f>
        <v>0.87912087912087877</v>
      </c>
      <c r="J148" s="112">
        <f>(Componentes!J148/Componentes!$E148)*100</f>
        <v>4.8351648351648349</v>
      </c>
      <c r="K148" s="112">
        <f>(Componentes!K148/Componentes!$E148)*100</f>
        <v>0</v>
      </c>
      <c r="L148" s="112">
        <f>(Componentes!L148/Componentes!$E148)*100</f>
        <v>1.0989010989010992</v>
      </c>
      <c r="M148" s="112">
        <f>(Componentes!M148/Componentes!$E148)*100</f>
        <v>10.769230769230772</v>
      </c>
      <c r="N148" s="112">
        <f>(Componentes!N148/Componentes!$E148)*100</f>
        <v>0.65934065934065988</v>
      </c>
      <c r="O148" s="112">
        <f>(Componentes!O148/Componentes!$E148)*100</f>
        <v>3.7362637362637328</v>
      </c>
      <c r="P148" s="112">
        <f>(Componentes!P148/Componentes!$E148)*100</f>
        <v>3.5164835164835124</v>
      </c>
      <c r="Q148" s="112">
        <f>(Componentes!Q148/Componentes!$E148)*100</f>
        <v>4.1758241758241734</v>
      </c>
      <c r="R148" s="112">
        <f>(Componentes!R148/Componentes!$E148)*100</f>
        <v>0.21978021978022044</v>
      </c>
      <c r="S148" s="114">
        <f>(Componentes!S148/Componentes!$E148)*100</f>
        <v>2.857142857142851</v>
      </c>
    </row>
    <row r="149" spans="2:19" s="81" customFormat="1" x14ac:dyDescent="0.25">
      <c r="B149" s="34">
        <v>2025</v>
      </c>
      <c r="C149" s="25">
        <v>4</v>
      </c>
      <c r="D149" s="26" t="s">
        <v>10</v>
      </c>
      <c r="E149" s="35">
        <f>'% Déficit hab-Cuali-Cuanti'!AB19</f>
        <v>56430</v>
      </c>
      <c r="F149" s="112">
        <f>'% Déficit hab-Cuali-Cuanti'!AC19</f>
        <v>22.486772486772459</v>
      </c>
      <c r="G149" s="112">
        <f>'% Déficit hab-Cuali-Cuanti'!AD19</f>
        <v>5.0264550264550243</v>
      </c>
      <c r="H149" s="112">
        <f>'% Déficit hab-Cuali-Cuanti'!AE19</f>
        <v>17.460317460317455</v>
      </c>
      <c r="I149" s="113">
        <f>(Componentes!I149/Componentes!$E149)*100</f>
        <v>0</v>
      </c>
      <c r="J149" s="112">
        <f>(Componentes!J149/Componentes!$E149)*100</f>
        <v>3.4391534391534466</v>
      </c>
      <c r="K149" s="112">
        <f>(Componentes!K149/Componentes!$E149)*100</f>
        <v>1.0582010582010579</v>
      </c>
      <c r="L149" s="112">
        <f>(Componentes!L149/Componentes!$E149)*100</f>
        <v>1.0582010582010579</v>
      </c>
      <c r="M149" s="112">
        <f>(Componentes!M149/Componentes!$E149)*100</f>
        <v>7.9365079365079385</v>
      </c>
      <c r="N149" s="112">
        <f>(Componentes!N149/Componentes!$E149)*100</f>
        <v>0.26455026455026404</v>
      </c>
      <c r="O149" s="112">
        <f>(Componentes!O149/Componentes!$E149)*100</f>
        <v>3.4391534391534466</v>
      </c>
      <c r="P149" s="112">
        <f>(Componentes!P149/Componentes!$E149)*100</f>
        <v>2.9100529100529151</v>
      </c>
      <c r="Q149" s="112">
        <f>(Componentes!Q149/Componentes!$E149)*100</f>
        <v>4.4973544973544923</v>
      </c>
      <c r="R149" s="112">
        <f>(Componentes!R149/Componentes!$E149)*100</f>
        <v>0</v>
      </c>
      <c r="S149" s="114">
        <f>(Componentes!S149/Componentes!$E149)*100</f>
        <v>1.8518518518518516</v>
      </c>
    </row>
    <row r="150" spans="2:19" s="81" customFormat="1" x14ac:dyDescent="0.25">
      <c r="B150" s="34">
        <v>2025</v>
      </c>
      <c r="C150" s="25">
        <v>5</v>
      </c>
      <c r="D150" s="26" t="s">
        <v>11</v>
      </c>
      <c r="E150" s="35">
        <f>'% Déficit hab-Cuali-Cuanti'!AB20</f>
        <v>46227</v>
      </c>
      <c r="F150" s="112">
        <f>'% Déficit hab-Cuali-Cuanti'!AC20</f>
        <v>11.400651465798042</v>
      </c>
      <c r="G150" s="112">
        <f>'% Déficit hab-Cuali-Cuanti'!AD20</f>
        <v>1.6286644951140072</v>
      </c>
      <c r="H150" s="112">
        <f>'% Déficit hab-Cuali-Cuanti'!AE20</f>
        <v>9.7719869706840381</v>
      </c>
      <c r="I150" s="113">
        <f>(Componentes!I150/Componentes!$E150)*100</f>
        <v>0</v>
      </c>
      <c r="J150" s="112">
        <f>(Componentes!J150/Componentes!$E150)*100</f>
        <v>0.97719869706840379</v>
      </c>
      <c r="K150" s="112">
        <f>(Componentes!K150/Componentes!$E150)*100</f>
        <v>0.65146579804560323</v>
      </c>
      <c r="L150" s="112">
        <f>(Componentes!L150/Componentes!$E150)*100</f>
        <v>0</v>
      </c>
      <c r="M150" s="112">
        <f>(Componentes!M150/Componentes!$E150)*100</f>
        <v>4.5602605863192291</v>
      </c>
      <c r="N150" s="112">
        <f>(Componentes!N150/Componentes!$E150)*100</f>
        <v>0</v>
      </c>
      <c r="O150" s="112">
        <f>(Componentes!O150/Componentes!$E150)*100</f>
        <v>2.9315960912052046</v>
      </c>
      <c r="P150" s="112">
        <f>(Componentes!P150/Componentes!$E150)*100</f>
        <v>0.97719869706840379</v>
      </c>
      <c r="Q150" s="112">
        <f>(Componentes!Q150/Componentes!$E150)*100</f>
        <v>1.3029315960912065</v>
      </c>
      <c r="R150" s="112">
        <f>(Componentes!R150/Componentes!$E150)*100</f>
        <v>0.32573289902280056</v>
      </c>
      <c r="S150" s="114">
        <f>(Componentes!S150/Componentes!$E150)*100</f>
        <v>0.32573289902280056</v>
      </c>
    </row>
    <row r="151" spans="2:19" s="81" customFormat="1" x14ac:dyDescent="0.25">
      <c r="B151" s="34">
        <v>2025</v>
      </c>
      <c r="C151" s="25">
        <v>6</v>
      </c>
      <c r="D151" s="26" t="s">
        <v>12</v>
      </c>
      <c r="E151" s="35">
        <f>'% Déficit hab-Cuali-Cuanti'!AB21</f>
        <v>63244</v>
      </c>
      <c r="F151" s="112">
        <f>'% Déficit hab-Cuali-Cuanti'!AC21</f>
        <v>12.619047619047624</v>
      </c>
      <c r="G151" s="112">
        <f>'% Déficit hab-Cuali-Cuanti'!AD21</f>
        <v>1.4285714285714282</v>
      </c>
      <c r="H151" s="112">
        <f>'% Déficit hab-Cuali-Cuanti'!AE21</f>
        <v>11.190476190476188</v>
      </c>
      <c r="I151" s="113">
        <f>(Componentes!I151/Componentes!$E151)*100</f>
        <v>0.2380952380952375</v>
      </c>
      <c r="J151" s="112">
        <f>(Componentes!J151/Componentes!$E151)*100</f>
        <v>1.4285714285714282</v>
      </c>
      <c r="K151" s="112">
        <f>(Componentes!K151/Componentes!$E151)*100</f>
        <v>0</v>
      </c>
      <c r="L151" s="112">
        <f>(Componentes!L151/Componentes!$E151)*100</f>
        <v>0</v>
      </c>
      <c r="M151" s="112">
        <f>(Componentes!M151/Componentes!$E151)*100</f>
        <v>4.2857142857142811</v>
      </c>
      <c r="N151" s="112">
        <f>(Componentes!N151/Componentes!$E151)*100</f>
        <v>0.2380952380952375</v>
      </c>
      <c r="O151" s="112">
        <f>(Componentes!O151/Componentes!$E151)*100</f>
        <v>2.6190476190476248</v>
      </c>
      <c r="P151" s="112">
        <f>(Componentes!P151/Componentes!$E151)*100</f>
        <v>1.9047619047619064</v>
      </c>
      <c r="Q151" s="112">
        <f>(Componentes!Q151/Componentes!$E151)*100</f>
        <v>2.3809523809523747</v>
      </c>
      <c r="R151" s="112">
        <f>(Componentes!R151/Componentes!$E151)*100</f>
        <v>0</v>
      </c>
      <c r="S151" s="114">
        <f>(Componentes!S151/Componentes!$E151)*100</f>
        <v>0.95238095238095322</v>
      </c>
    </row>
    <row r="152" spans="2:19" s="81" customFormat="1" x14ac:dyDescent="0.25">
      <c r="B152" s="34">
        <v>2025</v>
      </c>
      <c r="C152" s="25">
        <v>7</v>
      </c>
      <c r="D152" s="26" t="s">
        <v>13</v>
      </c>
      <c r="E152" s="35">
        <f>'% Déficit hab-Cuali-Cuanti'!AB22</f>
        <v>80612</v>
      </c>
      <c r="F152" s="112">
        <f>'% Déficit hab-Cuali-Cuanti'!AC22</f>
        <v>13.133208255159529</v>
      </c>
      <c r="G152" s="112">
        <f>'% Déficit hab-Cuali-Cuanti'!AD22</f>
        <v>2.6266416510318935</v>
      </c>
      <c r="H152" s="112">
        <f>'% Déficit hab-Cuali-Cuanti'!AE22</f>
        <v>10.506566604127574</v>
      </c>
      <c r="I152" s="113">
        <f>(Componentes!I152/Componentes!$E152)*100</f>
        <v>0.56285178236397804</v>
      </c>
      <c r="J152" s="112">
        <f>(Componentes!J152/Componentes!$E152)*100</f>
        <v>2.0637898686679153</v>
      </c>
      <c r="K152" s="112">
        <f>(Componentes!K152/Componentes!$E152)*100</f>
        <v>0</v>
      </c>
      <c r="L152" s="112">
        <f>(Componentes!L152/Componentes!$E152)*100</f>
        <v>0.56285178236397804</v>
      </c>
      <c r="M152" s="112">
        <f>(Componentes!M152/Componentes!$E152)*100</f>
        <v>4.1275797373358305</v>
      </c>
      <c r="N152" s="112">
        <f>(Componentes!N152/Componentes!$E152)*100</f>
        <v>0</v>
      </c>
      <c r="O152" s="112">
        <f>(Componentes!O152/Componentes!$E152)*100</f>
        <v>1.8761726078799186</v>
      </c>
      <c r="P152" s="112">
        <f>(Componentes!P152/Componentes!$E152)*100</f>
        <v>0.93808630393996184</v>
      </c>
      <c r="Q152" s="112">
        <f>(Componentes!Q152/Componentes!$E152)*100</f>
        <v>4.3151969981238274</v>
      </c>
      <c r="R152" s="112">
        <f>(Componentes!R152/Componentes!$E152)*100</f>
        <v>0.18761726078799312</v>
      </c>
      <c r="S152" s="114">
        <f>(Componentes!S152/Componentes!$E152)*100</f>
        <v>0.93808630393996184</v>
      </c>
    </row>
    <row r="153" spans="2:19" s="81" customFormat="1" x14ac:dyDescent="0.25">
      <c r="B153" s="34">
        <v>2025</v>
      </c>
      <c r="C153" s="25">
        <v>8</v>
      </c>
      <c r="D153" s="26" t="s">
        <v>14</v>
      </c>
      <c r="E153" s="35">
        <f>'% Déficit hab-Cuali-Cuanti'!AB23</f>
        <v>70215</v>
      </c>
      <c r="F153" s="112">
        <f>'% Déficit hab-Cuali-Cuanti'!AC23</f>
        <v>20.915032679738516</v>
      </c>
      <c r="G153" s="112">
        <f>'% Déficit hab-Cuali-Cuanti'!AD23</f>
        <v>1.5250544662309335</v>
      </c>
      <c r="H153" s="112">
        <f>'% Déficit hab-Cuali-Cuanti'!AE23</f>
        <v>19.389978213507657</v>
      </c>
      <c r="I153" s="113">
        <f>(Componentes!I153/Componentes!$E153)*100</f>
        <v>0.21786492374727623</v>
      </c>
      <c r="J153" s="112">
        <f>(Componentes!J153/Componentes!$E153)*100</f>
        <v>1.0893246187363841</v>
      </c>
      <c r="K153" s="112">
        <f>(Componentes!K153/Componentes!$E153)*100</f>
        <v>0</v>
      </c>
      <c r="L153" s="112">
        <f>(Componentes!L153/Componentes!$E153)*100</f>
        <v>0.43572984749455396</v>
      </c>
      <c r="M153" s="112">
        <f>(Componentes!M153/Componentes!$E153)*100</f>
        <v>10.457516339869287</v>
      </c>
      <c r="N153" s="112">
        <f>(Componentes!N153/Componentes!$E153)*100</f>
        <v>0</v>
      </c>
      <c r="O153" s="112">
        <f>(Componentes!O153/Componentes!$E153)*100</f>
        <v>2.832244008714591</v>
      </c>
      <c r="P153" s="112">
        <f>(Componentes!P153/Componentes!$E153)*100</f>
        <v>1.0893246187363841</v>
      </c>
      <c r="Q153" s="112">
        <f>(Componentes!Q153/Componentes!$E153)*100</f>
        <v>5.0108932461873676</v>
      </c>
      <c r="R153" s="112">
        <f>(Componentes!R153/Componentes!$E153)*100</f>
        <v>0.21786492374727623</v>
      </c>
      <c r="S153" s="114">
        <f>(Componentes!S153/Componentes!$E153)*100</f>
        <v>2.6143790849673145</v>
      </c>
    </row>
    <row r="154" spans="2:19" s="81" customFormat="1" x14ac:dyDescent="0.25">
      <c r="B154" s="34">
        <v>2025</v>
      </c>
      <c r="C154" s="25">
        <v>9</v>
      </c>
      <c r="D154" s="26" t="s">
        <v>15</v>
      </c>
      <c r="E154" s="35">
        <f>'% Déficit hab-Cuali-Cuanti'!AB24</f>
        <v>68686</v>
      </c>
      <c r="F154" s="112">
        <f>'% Déficit hab-Cuali-Cuanti'!AC24</f>
        <v>11.135857461024502</v>
      </c>
      <c r="G154" s="112">
        <f>'% Déficit hab-Cuali-Cuanti'!AD24</f>
        <v>0.4454342984409807</v>
      </c>
      <c r="H154" s="112">
        <f>'% Déficit hab-Cuali-Cuanti'!AE24</f>
        <v>10.690423162583524</v>
      </c>
      <c r="I154" s="113">
        <f>(Componentes!I154/Componentes!$E154)*100</f>
        <v>0</v>
      </c>
      <c r="J154" s="112">
        <f>(Componentes!J154/Componentes!$E154)*100</f>
        <v>0.4454342984409807</v>
      </c>
      <c r="K154" s="112">
        <f>(Componentes!K154/Componentes!$E154)*100</f>
        <v>0</v>
      </c>
      <c r="L154" s="112">
        <f>(Componentes!L154/Componentes!$E154)*100</f>
        <v>0</v>
      </c>
      <c r="M154" s="112">
        <f>(Componentes!M154/Componentes!$E154)*100</f>
        <v>4.4543429844098075</v>
      </c>
      <c r="N154" s="112">
        <f>(Componentes!N154/Componentes!$E154)*100</f>
        <v>0.22271714922049035</v>
      </c>
      <c r="O154" s="112">
        <f>(Componentes!O154/Componentes!$E154)*100</f>
        <v>1.7817371937639259</v>
      </c>
      <c r="P154" s="112">
        <f>(Componentes!P154/Componentes!$E154)*100</f>
        <v>0.89086859688195985</v>
      </c>
      <c r="Q154" s="112">
        <f>(Componentes!Q154/Componentes!$E154)*100</f>
        <v>2.4498886414253853</v>
      </c>
      <c r="R154" s="112">
        <f>(Componentes!R154/Componentes!$E154)*100</f>
        <v>0</v>
      </c>
      <c r="S154" s="114">
        <f>(Componentes!S154/Componentes!$E154)*100</f>
        <v>1.7817371937639259</v>
      </c>
    </row>
    <row r="155" spans="2:19" s="81" customFormat="1" x14ac:dyDescent="0.25">
      <c r="B155" s="34">
        <v>2025</v>
      </c>
      <c r="C155" s="25">
        <v>10</v>
      </c>
      <c r="D155" s="26" t="s">
        <v>16</v>
      </c>
      <c r="E155" s="35">
        <f>'% Déficit hab-Cuali-Cuanti'!AB25</f>
        <v>39565</v>
      </c>
      <c r="F155" s="112">
        <f>'% Déficit hab-Cuali-Cuanti'!AC25</f>
        <v>13.688212927756652</v>
      </c>
      <c r="G155" s="112">
        <f>'% Déficit hab-Cuali-Cuanti'!AD25</f>
        <v>0.76045627376425895</v>
      </c>
      <c r="H155" s="112">
        <f>'% Déficit hab-Cuali-Cuanti'!AE25</f>
        <v>12.927756653992391</v>
      </c>
      <c r="I155" s="113">
        <f>(Componentes!I155/Componentes!$E155)*100</f>
        <v>0</v>
      </c>
      <c r="J155" s="112">
        <f>(Componentes!J155/Componentes!$E155)*100</f>
        <v>0.76045627376425895</v>
      </c>
      <c r="K155" s="112">
        <f>(Componentes!K155/Componentes!$E155)*100</f>
        <v>0</v>
      </c>
      <c r="L155" s="112">
        <f>(Componentes!L155/Componentes!$E155)*100</f>
        <v>0</v>
      </c>
      <c r="M155" s="112">
        <f>(Componentes!M155/Componentes!$E155)*100</f>
        <v>6.0836501901140654</v>
      </c>
      <c r="N155" s="112">
        <f>(Componentes!N155/Componentes!$E155)*100</f>
        <v>0</v>
      </c>
      <c r="O155" s="112">
        <f>(Componentes!O155/Componentes!$E155)*100</f>
        <v>3.422053231939163</v>
      </c>
      <c r="P155" s="112">
        <f>(Componentes!P155/Componentes!$E155)*100</f>
        <v>0.76045627376425895</v>
      </c>
      <c r="Q155" s="112">
        <f>(Componentes!Q155/Componentes!$E155)*100</f>
        <v>1.9011406844106484</v>
      </c>
      <c r="R155" s="112">
        <f>(Componentes!R155/Componentes!$E155)*100</f>
        <v>0</v>
      </c>
      <c r="S155" s="114">
        <f>(Componentes!S155/Componentes!$E155)*100</f>
        <v>2.2813688212927765</v>
      </c>
    </row>
    <row r="156" spans="2:19" s="81" customFormat="1" x14ac:dyDescent="0.25">
      <c r="B156" s="34">
        <v>2025</v>
      </c>
      <c r="C156" s="25">
        <v>11</v>
      </c>
      <c r="D156" s="26" t="s">
        <v>17</v>
      </c>
      <c r="E156" s="35">
        <f>'% Déficit hab-Cuali-Cuanti'!AB26</f>
        <v>43607</v>
      </c>
      <c r="F156" s="112">
        <f>'% Déficit hab-Cuali-Cuanti'!AC26</f>
        <v>9.491525423728806</v>
      </c>
      <c r="G156" s="112">
        <f>'% Déficit hab-Cuali-Cuanti'!AD26</f>
        <v>1.3559322033898298</v>
      </c>
      <c r="H156" s="112">
        <f>'% Déficit hab-Cuali-Cuanti'!AE26</f>
        <v>8.1355932203389827</v>
      </c>
      <c r="I156" s="113">
        <f>(Componentes!I156/Componentes!$E156)*100</f>
        <v>0</v>
      </c>
      <c r="J156" s="112">
        <f>(Componentes!J156/Componentes!$E156)*100</f>
        <v>1.3559322033898298</v>
      </c>
      <c r="K156" s="112">
        <f>(Componentes!K156/Componentes!$E156)*100</f>
        <v>0</v>
      </c>
      <c r="L156" s="112">
        <f>(Componentes!L156/Componentes!$E156)*100</f>
        <v>0</v>
      </c>
      <c r="M156" s="112">
        <f>(Componentes!M156/Componentes!$E156)*100</f>
        <v>0.67796610169491589</v>
      </c>
      <c r="N156" s="112">
        <f>(Componentes!N156/Componentes!$E156)*100</f>
        <v>0</v>
      </c>
      <c r="O156" s="112">
        <f>(Componentes!O156/Componentes!$E156)*100</f>
        <v>2.0338983050847457</v>
      </c>
      <c r="P156" s="112">
        <f>(Componentes!P156/Componentes!$E156)*100</f>
        <v>1.6949152542372878</v>
      </c>
      <c r="Q156" s="112">
        <f>(Componentes!Q156/Componentes!$E156)*100</f>
        <v>3.7288135593220355</v>
      </c>
      <c r="R156" s="112">
        <f>(Componentes!R156/Componentes!$E156)*100</f>
        <v>0</v>
      </c>
      <c r="S156" s="114">
        <f>(Componentes!S156/Componentes!$E156)*100</f>
        <v>0.33898305084745795</v>
      </c>
    </row>
    <row r="157" spans="2:19" s="81" customFormat="1" x14ac:dyDescent="0.25">
      <c r="B157" s="34">
        <v>2025</v>
      </c>
      <c r="C157" s="25">
        <v>12</v>
      </c>
      <c r="D157" s="26" t="s">
        <v>18</v>
      </c>
      <c r="E157" s="35">
        <f>'% Déficit hab-Cuali-Cuanti'!AB27</f>
        <v>37358</v>
      </c>
      <c r="F157" s="112">
        <f>'% Déficit hab-Cuali-Cuanti'!AC27</f>
        <v>8.9430894308943198</v>
      </c>
      <c r="G157" s="112">
        <f>'% Déficit hab-Cuali-Cuanti'!AD27</f>
        <v>0</v>
      </c>
      <c r="H157" s="112">
        <f>'% Déficit hab-Cuali-Cuanti'!AE27</f>
        <v>8.9430894308943198</v>
      </c>
      <c r="I157" s="113">
        <f>(Componentes!I157/Componentes!$E157)*100</f>
        <v>0</v>
      </c>
      <c r="J157" s="112">
        <f>(Componentes!J157/Componentes!$E157)*100</f>
        <v>0</v>
      </c>
      <c r="K157" s="112">
        <f>(Componentes!K157/Componentes!$E157)*100</f>
        <v>0</v>
      </c>
      <c r="L157" s="112">
        <f>(Componentes!L157/Componentes!$E157)*100</f>
        <v>0</v>
      </c>
      <c r="M157" s="112">
        <f>(Componentes!M157/Componentes!$E157)*100</f>
        <v>2.0325203252032522</v>
      </c>
      <c r="N157" s="112">
        <f>(Componentes!N157/Componentes!$E157)*100</f>
        <v>0</v>
      </c>
      <c r="O157" s="112">
        <f>(Componentes!O157/Componentes!$E157)*100</f>
        <v>2.8455284552845446</v>
      </c>
      <c r="P157" s="112">
        <f>(Componentes!P157/Componentes!$E157)*100</f>
        <v>1.2195121951219525</v>
      </c>
      <c r="Q157" s="112">
        <f>(Componentes!Q157/Componentes!$E157)*100</f>
        <v>2.4390243902439024</v>
      </c>
      <c r="R157" s="112">
        <f>(Componentes!R157/Componentes!$E157)*100</f>
        <v>0</v>
      </c>
      <c r="S157" s="114">
        <f>(Componentes!S157/Componentes!$E157)*100</f>
        <v>0.81300813008129991</v>
      </c>
    </row>
    <row r="158" spans="2:19" s="81" customFormat="1" x14ac:dyDescent="0.25">
      <c r="B158" s="34">
        <v>2025</v>
      </c>
      <c r="C158" s="25">
        <v>13</v>
      </c>
      <c r="D158" s="26" t="s">
        <v>19</v>
      </c>
      <c r="E158" s="35">
        <f>'% Déficit hab-Cuali-Cuanti'!AB28</f>
        <v>69623</v>
      </c>
      <c r="F158" s="112">
        <f>'% Déficit hab-Cuali-Cuanti'!AC28</f>
        <v>18.181818181818223</v>
      </c>
      <c r="G158" s="112">
        <f>'% Déficit hab-Cuali-Cuanti'!AD28</f>
        <v>2.8138528138528072</v>
      </c>
      <c r="H158" s="112">
        <f>'% Déficit hab-Cuali-Cuanti'!AE28</f>
        <v>15.367965367965326</v>
      </c>
      <c r="I158" s="113">
        <f>(Componentes!I158/Componentes!$E158)*100</f>
        <v>0</v>
      </c>
      <c r="J158" s="112">
        <f>(Componentes!J158/Componentes!$E158)*100</f>
        <v>2.3809523809523863</v>
      </c>
      <c r="K158" s="112">
        <f>(Componentes!K158/Componentes!$E158)*100</f>
        <v>0</v>
      </c>
      <c r="L158" s="112">
        <f>(Componentes!L158/Componentes!$E158)*100</f>
        <v>0.6493506493506499</v>
      </c>
      <c r="M158" s="112">
        <f>(Componentes!M158/Componentes!$E158)*100</f>
        <v>8.8744588744588704</v>
      </c>
      <c r="N158" s="112">
        <f>(Componentes!N158/Componentes!$E158)*100</f>
        <v>0</v>
      </c>
      <c r="O158" s="112">
        <f>(Componentes!O158/Componentes!$E158)*100</f>
        <v>1.5151515151515158</v>
      </c>
      <c r="P158" s="112">
        <f>(Componentes!P158/Componentes!$E158)*100</f>
        <v>1.0822510822510825</v>
      </c>
      <c r="Q158" s="112">
        <f>(Componentes!Q158/Componentes!$E158)*100</f>
        <v>3.4632034632034667</v>
      </c>
      <c r="R158" s="112">
        <f>(Componentes!R158/Componentes!$E158)*100</f>
        <v>0.43290043290043229</v>
      </c>
      <c r="S158" s="114">
        <f>(Componentes!S158/Componentes!$E158)*100</f>
        <v>2.5974025974025969</v>
      </c>
    </row>
    <row r="159" spans="2:19" s="81" customFormat="1" x14ac:dyDescent="0.25">
      <c r="B159" s="34">
        <v>2025</v>
      </c>
      <c r="C159" s="25">
        <v>14</v>
      </c>
      <c r="D159" s="26" t="s">
        <v>20</v>
      </c>
      <c r="E159" s="35">
        <f>'% Déficit hab-Cuali-Cuanti'!AB29</f>
        <v>48727</v>
      </c>
      <c r="F159" s="112">
        <f>'% Déficit hab-Cuali-Cuanti'!AC29</f>
        <v>5.4711246200607873</v>
      </c>
      <c r="G159" s="112">
        <f>'% Déficit hab-Cuali-Cuanti'!AD29</f>
        <v>0</v>
      </c>
      <c r="H159" s="112">
        <f>'% Déficit hab-Cuali-Cuanti'!AE29</f>
        <v>5.4711246200607873</v>
      </c>
      <c r="I159" s="113">
        <f>(Componentes!I159/Componentes!$E159)*100</f>
        <v>0</v>
      </c>
      <c r="J159" s="112">
        <f>(Componentes!J159/Componentes!$E159)*100</f>
        <v>0</v>
      </c>
      <c r="K159" s="112">
        <f>(Componentes!K159/Componentes!$E159)*100</f>
        <v>0</v>
      </c>
      <c r="L159" s="112">
        <f>(Componentes!L159/Componentes!$E159)*100</f>
        <v>0</v>
      </c>
      <c r="M159" s="112">
        <f>(Componentes!M159/Componentes!$E159)*100</f>
        <v>0.30395136778115417</v>
      </c>
      <c r="N159" s="112">
        <f>(Componentes!N159/Componentes!$E159)*100</f>
        <v>0</v>
      </c>
      <c r="O159" s="112">
        <f>(Componentes!O159/Componentes!$E159)*100</f>
        <v>2.4316109422492458</v>
      </c>
      <c r="P159" s="112">
        <f>(Componentes!P159/Componentes!$E159)*100</f>
        <v>0.30395136778115417</v>
      </c>
      <c r="Q159" s="112">
        <f>(Componentes!Q159/Componentes!$E159)*100</f>
        <v>2.4316109422492458</v>
      </c>
      <c r="R159" s="112">
        <f>(Componentes!R159/Componentes!$E159)*100</f>
        <v>0</v>
      </c>
      <c r="S159" s="114">
        <f>(Componentes!S159/Componentes!$E159)*100</f>
        <v>0.30395136778115417</v>
      </c>
    </row>
    <row r="160" spans="2:19" s="81" customFormat="1" x14ac:dyDescent="0.25">
      <c r="B160" s="34">
        <v>2025</v>
      </c>
      <c r="C160" s="25">
        <v>15</v>
      </c>
      <c r="D160" s="26" t="s">
        <v>21</v>
      </c>
      <c r="E160" s="35">
        <f>'% Déficit hab-Cuali-Cuanti'!AB30</f>
        <v>24448</v>
      </c>
      <c r="F160" s="112">
        <f>'% Déficit hab-Cuali-Cuanti'!AC30</f>
        <v>7.6470588235294095</v>
      </c>
      <c r="G160" s="112">
        <f>'% Déficit hab-Cuali-Cuanti'!AD30</f>
        <v>1.7647058823529409</v>
      </c>
      <c r="H160" s="112">
        <f>'% Déficit hab-Cuali-Cuanti'!AE30</f>
        <v>5.8823529411764559</v>
      </c>
      <c r="I160" s="113">
        <f>(Componentes!I160/Componentes!$E160)*100</f>
        <v>0</v>
      </c>
      <c r="J160" s="112">
        <f>(Componentes!J160/Componentes!$E160)*100</f>
        <v>0.58823529411764564</v>
      </c>
      <c r="K160" s="112">
        <f>(Componentes!K160/Componentes!$E160)*100</f>
        <v>0</v>
      </c>
      <c r="L160" s="112">
        <f>(Componentes!L160/Componentes!$E160)*100</f>
        <v>1.1764705882352953</v>
      </c>
      <c r="M160" s="112">
        <f>(Componentes!M160/Componentes!$E160)*100</f>
        <v>2.3529411764705905</v>
      </c>
      <c r="N160" s="112">
        <f>(Componentes!N160/Componentes!$E160)*100</f>
        <v>0</v>
      </c>
      <c r="O160" s="112">
        <f>(Componentes!O160/Componentes!$E160)*100</f>
        <v>1.1764705882352953</v>
      </c>
      <c r="P160" s="112">
        <f>(Componentes!P160/Componentes!$E160)*100</f>
        <v>0</v>
      </c>
      <c r="Q160" s="112">
        <f>(Componentes!Q160/Componentes!$E160)*100</f>
        <v>1.1764705882352953</v>
      </c>
      <c r="R160" s="112">
        <f>(Componentes!R160/Componentes!$E160)*100</f>
        <v>0</v>
      </c>
      <c r="S160" s="114">
        <f>(Componentes!S160/Componentes!$E160)*100</f>
        <v>1.1764705882352953</v>
      </c>
    </row>
    <row r="161" spans="2:19" s="81" customFormat="1" x14ac:dyDescent="0.25">
      <c r="B161" s="34">
        <v>2025</v>
      </c>
      <c r="C161" s="25">
        <v>16</v>
      </c>
      <c r="D161" s="26" t="s">
        <v>22</v>
      </c>
      <c r="E161" s="35">
        <f>'% Déficit hab-Cuali-Cuanti'!AB31</f>
        <v>85866</v>
      </c>
      <c r="F161" s="112">
        <f>'% Déficit hab-Cuali-Cuanti'!AC31</f>
        <v>10.035211267605629</v>
      </c>
      <c r="G161" s="112">
        <f>'% Déficit hab-Cuali-Cuanti'!AD31</f>
        <v>0.70422535211267556</v>
      </c>
      <c r="H161" s="112">
        <f>'% Déficit hab-Cuali-Cuanti'!AE31</f>
        <v>9.3309859154929544</v>
      </c>
      <c r="I161" s="113">
        <f>(Componentes!I161/Componentes!$E161)*100</f>
        <v>0</v>
      </c>
      <c r="J161" s="112">
        <f>(Componentes!J161/Componentes!$E161)*100</f>
        <v>0.1760563380281695</v>
      </c>
      <c r="K161" s="112">
        <f>(Componentes!K161/Componentes!$E161)*100</f>
        <v>0</v>
      </c>
      <c r="L161" s="112">
        <f>(Componentes!L161/Componentes!$E161)*100</f>
        <v>0.52816901408450723</v>
      </c>
      <c r="M161" s="112">
        <f>(Componentes!M161/Componentes!$E161)*100</f>
        <v>2.8169014084507022</v>
      </c>
      <c r="N161" s="112">
        <f>(Componentes!N161/Componentes!$E161)*100</f>
        <v>0.1760563380281695</v>
      </c>
      <c r="O161" s="112">
        <f>(Componentes!O161/Componentes!$E161)*100</f>
        <v>1.2323943661971792</v>
      </c>
      <c r="P161" s="112">
        <f>(Componentes!P161/Componentes!$E161)*100</f>
        <v>0.88028169014084512</v>
      </c>
      <c r="Q161" s="112">
        <f>(Componentes!Q161/Componentes!$E161)*100</f>
        <v>4.0492957746478808</v>
      </c>
      <c r="R161" s="112">
        <f>(Componentes!R161/Componentes!$E161)*100</f>
        <v>0.1760563380281695</v>
      </c>
      <c r="S161" s="114">
        <f>(Componentes!S161/Componentes!$E161)*100</f>
        <v>0.70422535211267556</v>
      </c>
    </row>
    <row r="162" spans="2:19" s="81" customFormat="1" x14ac:dyDescent="0.25">
      <c r="B162" s="34">
        <v>2025</v>
      </c>
      <c r="C162" s="25">
        <v>50</v>
      </c>
      <c r="D162" s="26" t="s">
        <v>23</v>
      </c>
      <c r="E162" s="35">
        <f>'% Déficit hab-Cuali-Cuanti'!AB32</f>
        <v>2735</v>
      </c>
      <c r="F162" s="112">
        <f>'% Déficit hab-Cuali-Cuanti'!AC32</f>
        <v>21.052631578947384</v>
      </c>
      <c r="G162" s="112">
        <f>'% Déficit hab-Cuali-Cuanti'!AD32</f>
        <v>3.5087719298245625</v>
      </c>
      <c r="H162" s="112">
        <f>'% Déficit hab-Cuali-Cuanti'!AE32</f>
        <v>17.543859649122815</v>
      </c>
      <c r="I162" s="113">
        <f>(Componentes!I162/Componentes!$E162)*100</f>
        <v>0</v>
      </c>
      <c r="J162" s="112">
        <f>(Componentes!J162/Componentes!$E162)*100</f>
        <v>3.5087719298245625</v>
      </c>
      <c r="K162" s="112">
        <f>(Componentes!K162/Componentes!$E162)*100</f>
        <v>0</v>
      </c>
      <c r="L162" s="112">
        <f>(Componentes!L162/Componentes!$E162)*100</f>
        <v>0</v>
      </c>
      <c r="M162" s="112">
        <f>(Componentes!M162/Componentes!$E162)*100</f>
        <v>0</v>
      </c>
      <c r="N162" s="112">
        <f>(Componentes!N162/Componentes!$E162)*100</f>
        <v>0</v>
      </c>
      <c r="O162" s="112">
        <f>(Componentes!O162/Componentes!$E162)*100</f>
        <v>3.5087719298245625</v>
      </c>
      <c r="P162" s="112">
        <f>(Componentes!P162/Componentes!$E162)*100</f>
        <v>0</v>
      </c>
      <c r="Q162" s="112">
        <f>(Componentes!Q162/Componentes!$E162)*100</f>
        <v>0</v>
      </c>
      <c r="R162" s="112">
        <f>(Componentes!R162/Componentes!$E162)*100</f>
        <v>1.7543859649122813</v>
      </c>
      <c r="S162" s="114">
        <f>(Componentes!S162/Componentes!$E162)*100</f>
        <v>12.28070175438596</v>
      </c>
    </row>
    <row r="163" spans="2:19" s="81" customFormat="1" x14ac:dyDescent="0.25">
      <c r="B163" s="34">
        <v>2025</v>
      </c>
      <c r="C163" s="25">
        <v>60</v>
      </c>
      <c r="D163" s="26" t="s">
        <v>24</v>
      </c>
      <c r="E163" s="35">
        <f>'% Déficit hab-Cuali-Cuanti'!AB33</f>
        <v>58396</v>
      </c>
      <c r="F163" s="112">
        <f>'% Déficit hab-Cuali-Cuanti'!AC33</f>
        <v>15.463917525773205</v>
      </c>
      <c r="G163" s="112">
        <f>'% Déficit hab-Cuali-Cuanti'!AD33</f>
        <v>2.8350515463917563</v>
      </c>
      <c r="H163" s="112">
        <f>'% Déficit hab-Cuali-Cuanti'!AE33</f>
        <v>12.628865979381448</v>
      </c>
      <c r="I163" s="113">
        <f>(Componentes!I163/Componentes!$E163)*100</f>
        <v>0.25773195876288618</v>
      </c>
      <c r="J163" s="112">
        <f>(Componentes!J163/Componentes!$E163)*100</f>
        <v>1.8041237113402115</v>
      </c>
      <c r="K163" s="112">
        <f>(Componentes!K163/Componentes!$E163)*100</f>
        <v>0</v>
      </c>
      <c r="L163" s="112">
        <f>(Componentes!L163/Componentes!$E163)*100</f>
        <v>1.2886597938144326</v>
      </c>
      <c r="M163" s="112">
        <f>(Componentes!M163/Componentes!$E163)*100</f>
        <v>6.9587628865979356</v>
      </c>
      <c r="N163" s="112">
        <f>(Componentes!N163/Componentes!$E163)*100</f>
        <v>0</v>
      </c>
      <c r="O163" s="112">
        <f>(Componentes!O163/Componentes!$E163)*100</f>
        <v>2.3195876288659836</v>
      </c>
      <c r="P163" s="112">
        <f>(Componentes!P163/Componentes!$E163)*100</f>
        <v>0.51546391752577392</v>
      </c>
      <c r="Q163" s="112">
        <f>(Componentes!Q163/Componentes!$E163)*100</f>
        <v>2.5773195876288617</v>
      </c>
      <c r="R163" s="112">
        <f>(Componentes!R163/Componentes!$E163)*100</f>
        <v>0.51546391752577392</v>
      </c>
      <c r="S163" s="114">
        <f>(Componentes!S163/Componentes!$E163)*100</f>
        <v>2.3195876288659836</v>
      </c>
    </row>
    <row r="164" spans="2:19" s="81" customFormat="1" x14ac:dyDescent="0.25">
      <c r="B164" s="34">
        <v>2025</v>
      </c>
      <c r="C164" s="25">
        <v>70</v>
      </c>
      <c r="D164" s="26" t="s">
        <v>25</v>
      </c>
      <c r="E164" s="35">
        <f>'% Déficit hab-Cuali-Cuanti'!AB34</f>
        <v>17709</v>
      </c>
      <c r="F164" s="112">
        <f>'% Déficit hab-Cuali-Cuanti'!AC34</f>
        <v>19.53125</v>
      </c>
      <c r="G164" s="112">
        <f>'% Déficit hab-Cuali-Cuanti'!AD34</f>
        <v>2.34375</v>
      </c>
      <c r="H164" s="112">
        <f>'% Déficit hab-Cuali-Cuanti'!AE34</f>
        <v>17.1875</v>
      </c>
      <c r="I164" s="113">
        <f>(Componentes!I164/Componentes!$E164)*100</f>
        <v>0.78125</v>
      </c>
      <c r="J164" s="112">
        <f>(Componentes!J164/Componentes!$E164)*100</f>
        <v>1.5625</v>
      </c>
      <c r="K164" s="112">
        <f>(Componentes!K164/Componentes!$E164)*100</f>
        <v>0</v>
      </c>
      <c r="L164" s="112">
        <f>(Componentes!L164/Componentes!$E164)*100</f>
        <v>0.78125</v>
      </c>
      <c r="M164" s="112">
        <f>(Componentes!M164/Componentes!$E164)*100</f>
        <v>5.46875</v>
      </c>
      <c r="N164" s="112">
        <f>(Componentes!N164/Componentes!$E164)*100</f>
        <v>0</v>
      </c>
      <c r="O164" s="112">
        <f>(Componentes!O164/Componentes!$E164)*100</f>
        <v>10.15625</v>
      </c>
      <c r="P164" s="112">
        <f>(Componentes!P164/Componentes!$E164)*100</f>
        <v>0</v>
      </c>
      <c r="Q164" s="112">
        <f>(Componentes!Q164/Componentes!$E164)*100</f>
        <v>0</v>
      </c>
      <c r="R164" s="112">
        <f>(Componentes!R164/Componentes!$E164)*100</f>
        <v>0.78125</v>
      </c>
      <c r="S164" s="114">
        <f>(Componentes!S164/Componentes!$E164)*100</f>
        <v>0.78125</v>
      </c>
    </row>
    <row r="165" spans="2:19" s="81" customFormat="1" x14ac:dyDescent="0.25">
      <c r="B165" s="34">
        <v>2025</v>
      </c>
      <c r="C165" s="25">
        <v>80</v>
      </c>
      <c r="D165" s="26" t="s">
        <v>26</v>
      </c>
      <c r="E165" s="35">
        <f>'% Déficit hab-Cuali-Cuanti'!AB35</f>
        <v>44840</v>
      </c>
      <c r="F165" s="112">
        <f>'% Déficit hab-Cuali-Cuanti'!AC35</f>
        <v>10.333333333333341</v>
      </c>
      <c r="G165" s="112">
        <f>'% Déficit hab-Cuali-Cuanti'!AD35</f>
        <v>1</v>
      </c>
      <c r="H165" s="112">
        <f>'% Déficit hab-Cuali-Cuanti'!AE35</f>
        <v>9.333333333333341</v>
      </c>
      <c r="I165" s="113">
        <f>(Componentes!I165/Componentes!$E165)*100</f>
        <v>0</v>
      </c>
      <c r="J165" s="112">
        <f>(Componentes!J165/Componentes!$E165)*100</f>
        <v>0.66666666666666596</v>
      </c>
      <c r="K165" s="112">
        <f>(Componentes!K165/Componentes!$E165)*100</f>
        <v>0</v>
      </c>
      <c r="L165" s="112">
        <f>(Componentes!L165/Componentes!$E165)*100</f>
        <v>0.33333333333333409</v>
      </c>
      <c r="M165" s="112">
        <f>(Componentes!M165/Componentes!$E165)*100</f>
        <v>4</v>
      </c>
      <c r="N165" s="112">
        <f>(Componentes!N165/Componentes!$E165)*100</f>
        <v>0</v>
      </c>
      <c r="O165" s="112">
        <f>(Componentes!O165/Componentes!$E165)*100</f>
        <v>2.6666666666666594</v>
      </c>
      <c r="P165" s="112">
        <f>(Componentes!P165/Componentes!$E165)*100</f>
        <v>0.33333333333333409</v>
      </c>
      <c r="Q165" s="112">
        <f>(Componentes!Q165/Componentes!$E165)*100</f>
        <v>2.333333333333341</v>
      </c>
      <c r="R165" s="112">
        <f>(Componentes!R165/Componentes!$E165)*100</f>
        <v>0</v>
      </c>
      <c r="S165" s="114">
        <f>(Componentes!S165/Componentes!$E165)*100</f>
        <v>0.66666666666666596</v>
      </c>
    </row>
    <row r="166" spans="2:19" s="81" customFormat="1" ht="15.75" thickBot="1" x14ac:dyDescent="0.3">
      <c r="B166" s="34">
        <v>2025</v>
      </c>
      <c r="C166" s="25">
        <v>90</v>
      </c>
      <c r="D166" s="26" t="s">
        <v>27</v>
      </c>
      <c r="E166" s="35">
        <f>'% Déficit hab-Cuali-Cuanti'!AB36</f>
        <v>12525</v>
      </c>
      <c r="F166" s="112">
        <f>'% Déficit hab-Cuali-Cuanti'!AC36</f>
        <v>20.652173913043516</v>
      </c>
      <c r="G166" s="112">
        <f>'% Déficit hab-Cuali-Cuanti'!AD36</f>
        <v>7.6086956521739166</v>
      </c>
      <c r="H166" s="112">
        <f>'% Déficit hab-Cuali-Cuanti'!AE36</f>
        <v>13.043478260869543</v>
      </c>
      <c r="I166" s="113">
        <f>(Componentes!I166/Componentes!$E166)*100</f>
        <v>0</v>
      </c>
      <c r="J166" s="112">
        <f>(Componentes!J166/Componentes!$E166)*100</f>
        <v>6.5217391304347867</v>
      </c>
      <c r="K166" s="112">
        <f>(Componentes!K166/Componentes!$E166)*100</f>
        <v>0</v>
      </c>
      <c r="L166" s="112">
        <f>(Componentes!L166/Componentes!$E166)*100</f>
        <v>1.0869565217391299</v>
      </c>
      <c r="M166" s="112">
        <f>(Componentes!M166/Componentes!$E166)*100</f>
        <v>9.7826086956521348</v>
      </c>
      <c r="N166" s="112">
        <f>(Componentes!N166/Componentes!$E166)*100</f>
        <v>1.0869565217391299</v>
      </c>
      <c r="O166" s="112">
        <f>(Componentes!O166/Componentes!$E166)*100</f>
        <v>1.0869565217391299</v>
      </c>
      <c r="P166" s="112">
        <f>(Componentes!P166/Componentes!$E166)*100</f>
        <v>1.0869565217391299</v>
      </c>
      <c r="Q166" s="112">
        <f>(Componentes!Q166/Componentes!$E166)*100</f>
        <v>0</v>
      </c>
      <c r="R166" s="112">
        <f>(Componentes!R166/Componentes!$E166)*100</f>
        <v>0</v>
      </c>
      <c r="S166" s="114">
        <f>(Componentes!S166/Componentes!$E166)*100</f>
        <v>1.0869565217391299</v>
      </c>
    </row>
    <row r="167" spans="2:19" s="81" customFormat="1" ht="15.75" thickBot="1" x14ac:dyDescent="0.3">
      <c r="B167" s="36">
        <v>2025</v>
      </c>
      <c r="C167" s="28"/>
      <c r="D167" s="30" t="s">
        <v>29</v>
      </c>
      <c r="E167" s="110">
        <f>'% Déficit hab-Cuali-Cuanti'!AB15</f>
        <v>1040073</v>
      </c>
      <c r="F167" s="116">
        <f>'% Déficit hab-Cuali-Cuanti'!AC15</f>
        <v>15.860976729115389</v>
      </c>
      <c r="G167" s="116">
        <f>'% Déficit hab-Cuali-Cuanti'!AD15</f>
        <v>2.3480130593038386</v>
      </c>
      <c r="H167" s="116">
        <f>'% Déficit hab-Cuali-Cuanti'!AE15</f>
        <v>13.512963669811558</v>
      </c>
      <c r="I167" s="117">
        <f>(Componentes!I167/Componentes!$E167)*100</f>
        <v>0.20280781951851184</v>
      </c>
      <c r="J167" s="116">
        <f>(Componentes!J167/Componentes!$E167)*100</f>
        <v>1.7270091649979662</v>
      </c>
      <c r="K167" s="116">
        <f>(Componentes!K167/Componentes!$E167)*100</f>
        <v>0.11616402776031133</v>
      </c>
      <c r="L167" s="116">
        <f>(Componentes!L167/Componentes!$E167)*100</f>
        <v>0.51884306800682112</v>
      </c>
      <c r="M167" s="116">
        <f>(Componentes!M167/Componentes!$E167)*100</f>
        <v>6.1804278718688082</v>
      </c>
      <c r="N167" s="116">
        <f>(Componentes!N167/Componentes!$E167)*100</f>
        <v>0.14425872176245658</v>
      </c>
      <c r="O167" s="116">
        <f>(Componentes!O167/Componentes!$E167)*100</f>
        <v>2.5755933429671325</v>
      </c>
      <c r="P167" s="116">
        <f>(Componentes!P167/Componentes!$E167)*100</f>
        <v>1.34966589667882</v>
      </c>
      <c r="Q167" s="116">
        <f>(Componentes!Q167/Componentes!$E167)*100</f>
        <v>3.565790917317635</v>
      </c>
      <c r="R167" s="116">
        <f>(Componentes!R167/Componentes!$E167)*100</f>
        <v>0.17782315686542663</v>
      </c>
      <c r="S167" s="118">
        <f>(Componentes!S167/Componentes!$E167)*100</f>
        <v>1.5559884840705811</v>
      </c>
    </row>
    <row r="169" spans="2:19" x14ac:dyDescent="0.25">
      <c r="I169" s="123"/>
      <c r="J169" s="123"/>
      <c r="K169" s="123"/>
      <c r="L169" s="123"/>
      <c r="M169" s="123"/>
      <c r="N169" s="123"/>
      <c r="O169" s="123"/>
      <c r="P169" s="123"/>
      <c r="Q169" s="123"/>
      <c r="R169" s="123"/>
      <c r="S169" s="123"/>
    </row>
    <row r="171" spans="2:19" x14ac:dyDescent="0.25">
      <c r="B171" s="1" t="s">
        <v>100</v>
      </c>
    </row>
    <row r="172" spans="2:19" x14ac:dyDescent="0.25">
      <c r="B172" s="1" t="s">
        <v>30</v>
      </c>
    </row>
    <row r="173" spans="2:19" ht="32.25" customHeight="1" x14ac:dyDescent="0.25">
      <c r="B173" s="141" t="s">
        <v>31</v>
      </c>
      <c r="C173" s="141"/>
      <c r="D173" s="141"/>
      <c r="E173" s="141"/>
      <c r="F173" s="141"/>
      <c r="G173" s="141"/>
      <c r="H173" s="141"/>
      <c r="I173" s="141"/>
      <c r="J173" s="141"/>
      <c r="K173" s="141"/>
      <c r="L173" s="141"/>
      <c r="M173" s="141"/>
      <c r="O173" s="77"/>
    </row>
    <row r="174" spans="2:19" x14ac:dyDescent="0.25">
      <c r="B174" s="12" t="s">
        <v>67</v>
      </c>
    </row>
    <row r="175" spans="2:19" x14ac:dyDescent="0.25">
      <c r="B175" s="142" t="s">
        <v>66</v>
      </c>
      <c r="C175" s="142"/>
      <c r="D175" s="142"/>
      <c r="E175" s="142"/>
      <c r="F175" s="142"/>
      <c r="G175" s="142"/>
      <c r="H175" s="142"/>
      <c r="I175" s="142"/>
      <c r="J175" s="142"/>
      <c r="K175" s="142"/>
      <c r="L175" s="142"/>
      <c r="M175" s="142"/>
      <c r="N175" s="142"/>
    </row>
    <row r="176" spans="2:19" x14ac:dyDescent="0.25">
      <c r="B176" s="142"/>
      <c r="C176" s="142"/>
      <c r="D176" s="142"/>
      <c r="E176" s="142"/>
      <c r="F176" s="142"/>
      <c r="G176" s="142"/>
      <c r="H176" s="142"/>
      <c r="I176" s="142"/>
      <c r="J176" s="142"/>
      <c r="K176" s="142"/>
      <c r="L176" s="142"/>
      <c r="M176" s="142"/>
      <c r="N176" s="142"/>
    </row>
    <row r="177" spans="2:14" x14ac:dyDescent="0.25">
      <c r="B177" s="142"/>
      <c r="C177" s="142"/>
      <c r="D177" s="142"/>
      <c r="E177" s="142"/>
      <c r="F177" s="142"/>
      <c r="G177" s="142"/>
      <c r="H177" s="142"/>
      <c r="I177" s="142"/>
      <c r="J177" s="142"/>
      <c r="K177" s="142"/>
      <c r="L177" s="142"/>
      <c r="M177" s="142"/>
      <c r="N177" s="142"/>
    </row>
  </sheetData>
  <mergeCells count="5">
    <mergeCell ref="B175:N177"/>
    <mergeCell ref="B173:M173"/>
    <mergeCell ref="B9:S9"/>
    <mergeCell ref="B10:S10"/>
    <mergeCell ref="B12:S12"/>
  </mergeCells>
  <hyperlinks>
    <hyperlink ref="T13" location="'Tabla de contenido'!A1" display="Regresar" xr:uid="{83FD10D2-F4F0-4EC1-B167-1417F47E10D6}"/>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Tabla de contenido</vt:lpstr>
      <vt:lpstr>Ficha metodológica</vt:lpstr>
      <vt:lpstr>Déficit hab-Cuali-Cuanti</vt:lpstr>
      <vt:lpstr>% Déficit hab-Cuali-Cuanti</vt:lpstr>
      <vt:lpstr>Componentes</vt:lpstr>
      <vt:lpstr>% Componentes</vt:lpstr>
      <vt:lpstr>'Ficha metodológica'!Área_de_impresión</vt:lpstr>
      <vt:lpstr>'Tabla de contenido'!Área_de_impresión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Giraldo</dc:creator>
  <cp:keywords/>
  <dc:description/>
  <cp:lastModifiedBy>Oscar Adolfo Giraldo Giraldo</cp:lastModifiedBy>
  <cp:revision/>
  <dcterms:created xsi:type="dcterms:W3CDTF">2021-02-01T20:18:54Z</dcterms:created>
  <dcterms:modified xsi:type="dcterms:W3CDTF">2026-03-27T15:40:18Z</dcterms:modified>
  <cp:category/>
  <cp:contentStatus/>
</cp:coreProperties>
</file>