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5. PLANES ESTRATÉGICOS ORGANIZACIONALES (VINCULANTES)\"/>
    </mc:Choice>
  </mc:AlternateContent>
  <bookViews>
    <workbookView xWindow="0" yWindow="450" windowWidth="20490" windowHeight="7650" activeTab="2"/>
  </bookViews>
  <sheets>
    <sheet name="Estructura general" sheetId="9" r:id="rId1"/>
    <sheet name="Autodiagnostico SGBC" sheetId="1" r:id="rId2"/>
    <sheet name="Programación Implementación " sheetId="6" r:id="rId3"/>
  </sheets>
  <externalReferences>
    <externalReference r:id="rId4"/>
  </externalReferences>
  <definedNames>
    <definedName name="_xlnm._FilterDatabase" localSheetId="1" hidden="1">'Autodiagnostico SGBC'!$A$6:$N$95</definedName>
    <definedName name="_xlnm._FilterDatabase" localSheetId="2" hidden="1">'Programación Implementación '!$A$3:$AW$92</definedName>
    <definedName name="CUMPLIMIENTO">[1]Tablas!$L$2:$L$5</definedName>
    <definedName name="ESTANDAR_PRIORIZADO">[1]Tablas!$K$2:$K$18</definedName>
    <definedName name="PROCESOS">[1]Tablas!$B$2:$B$18</definedName>
    <definedName name="TEMAS">[1]Tablas!$N$2:$N$31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11" i="1"/>
  <c r="I12" i="1"/>
  <c r="I13" i="1"/>
  <c r="I14" i="1"/>
  <c r="I15" i="1"/>
  <c r="I16" i="1"/>
  <c r="I18" i="1"/>
  <c r="I19" i="1"/>
  <c r="I20" i="1"/>
  <c r="I21" i="1"/>
  <c r="I22" i="1"/>
  <c r="I23" i="1"/>
  <c r="I26" i="1"/>
  <c r="I27" i="1"/>
  <c r="I28" i="1"/>
  <c r="I29" i="1"/>
  <c r="I30" i="1"/>
  <c r="I31" i="1"/>
  <c r="I32" i="1"/>
  <c r="I33" i="1"/>
  <c r="I36" i="1"/>
  <c r="I37" i="1"/>
  <c r="I38" i="1"/>
  <c r="I39" i="1"/>
  <c r="I40" i="1"/>
  <c r="I41" i="1"/>
  <c r="I42" i="1"/>
  <c r="I43" i="1"/>
  <c r="I44" i="1"/>
  <c r="I45" i="1"/>
  <c r="I46" i="1"/>
  <c r="I47" i="1"/>
  <c r="I48" i="1"/>
  <c r="I49" i="1"/>
  <c r="I50" i="1"/>
  <c r="I51" i="1"/>
  <c r="I52" i="1"/>
  <c r="I53" i="1"/>
  <c r="I54" i="1"/>
  <c r="I55" i="1"/>
  <c r="I56" i="1"/>
  <c r="I57" i="1"/>
  <c r="I58" i="1"/>
  <c r="I59" i="1"/>
  <c r="I60" i="1"/>
  <c r="I61" i="1"/>
  <c r="I63" i="1"/>
  <c r="I68" i="1"/>
  <c r="I74" i="1"/>
  <c r="I79" i="1"/>
  <c r="I84" i="1"/>
  <c r="I85" i="1"/>
  <c r="I86" i="1"/>
  <c r="I87" i="1"/>
  <c r="I94" i="1"/>
  <c r="I95" i="1"/>
  <c r="K95" i="1" l="1"/>
  <c r="K94" i="1"/>
  <c r="K87" i="1"/>
  <c r="L87" i="1" s="1"/>
  <c r="L94" i="1" l="1"/>
  <c r="K86" i="1"/>
  <c r="K85" i="1"/>
  <c r="K84" i="1"/>
  <c r="K53" i="1"/>
  <c r="K54" i="1"/>
  <c r="K55" i="1"/>
  <c r="K48" i="1"/>
  <c r="K47" i="1"/>
  <c r="K49" i="1"/>
  <c r="K50" i="1"/>
  <c r="K42" i="1"/>
  <c r="K43" i="1"/>
  <c r="K44" i="1"/>
  <c r="K45" i="1"/>
  <c r="K38" i="1"/>
  <c r="K27" i="1"/>
  <c r="K18" i="1"/>
  <c r="K10" i="1" l="1"/>
  <c r="K14" i="1"/>
  <c r="K28" i="1" l="1"/>
  <c r="K41" i="1" l="1"/>
  <c r="K23" i="1"/>
  <c r="K16" i="1"/>
  <c r="K11" i="1"/>
  <c r="K74" i="1"/>
  <c r="K79" i="1"/>
  <c r="K68" i="1"/>
  <c r="K59" i="1"/>
  <c r="K60" i="1"/>
  <c r="K61" i="1"/>
  <c r="K63" i="1"/>
  <c r="L61" i="1" l="1"/>
  <c r="K58" i="1"/>
  <c r="K56" i="1"/>
  <c r="K57" i="1"/>
  <c r="K52" i="1"/>
  <c r="K51" i="1"/>
  <c r="K46" i="1"/>
  <c r="K37" i="1"/>
  <c r="K39" i="1"/>
  <c r="K40" i="1"/>
  <c r="K36" i="1"/>
  <c r="K33" i="1"/>
  <c r="K32" i="1"/>
  <c r="K31" i="1" s="1"/>
  <c r="K30" i="1"/>
  <c r="K26" i="1"/>
  <c r="K22" i="1"/>
  <c r="K20" i="1"/>
  <c r="K21" i="1"/>
  <c r="K19" i="1"/>
  <c r="K15" i="1"/>
  <c r="K13" i="1"/>
  <c r="K12" i="1"/>
  <c r="L16" i="1" l="1"/>
  <c r="L28" i="1"/>
  <c r="L51" i="1"/>
  <c r="L10" i="1"/>
  <c r="N9" i="1" l="1"/>
</calcChain>
</file>

<file path=xl/sharedStrings.xml><?xml version="1.0" encoding="utf-8"?>
<sst xmlns="http://schemas.openxmlformats.org/spreadsheetml/2006/main" count="725" uniqueCount="352">
  <si>
    <t>Item Norma</t>
  </si>
  <si>
    <t>Componentes principales del SGA</t>
  </si>
  <si>
    <t>Actividades desagregadas</t>
  </si>
  <si>
    <t>Responsable</t>
  </si>
  <si>
    <t>Periodicidad de revisión y plan de mejora</t>
  </si>
  <si>
    <t>Autoevaluación inicial Norma Iso 14001:2015</t>
  </si>
  <si>
    <t>Semestral</t>
  </si>
  <si>
    <t>Programación de autoevaluación</t>
  </si>
  <si>
    <t>Informe de Autoevaluación</t>
  </si>
  <si>
    <t>4. CONTEXTO DE LA ORGANIZACIÓN</t>
  </si>
  <si>
    <t>Establecer el Contexto de la Organización</t>
  </si>
  <si>
    <t>Comprensión de la organización y su contexto</t>
  </si>
  <si>
    <t>Anual</t>
  </si>
  <si>
    <t>Documento de contexto</t>
  </si>
  <si>
    <t>Comprensión de las necesidades y expectativas de las partes interesadas</t>
  </si>
  <si>
    <t>Mensual</t>
  </si>
  <si>
    <t>5. LIDERAZGO</t>
  </si>
  <si>
    <t>Política Ambiental</t>
  </si>
  <si>
    <t>Aprobación de Política</t>
  </si>
  <si>
    <t>Difusión y Sensibilización de la Política Ambiental a todos los miembros de la organización</t>
  </si>
  <si>
    <t>Permanente</t>
  </si>
  <si>
    <t>Disponibilidad de la Política Ambiental para las partes interesadas</t>
  </si>
  <si>
    <t>Política disponible y accesible para las partes  interesadas</t>
  </si>
  <si>
    <t>Roles, responsabilidades y autoridad asignados y comunicados oficialmenta a todos los funcionarios. Las responsabilidades con proveedores y visitantes deben ser comunicadas de acuerdo a las necesidades</t>
  </si>
  <si>
    <t>Verificar si existen dentro de los manuales de funciones</t>
  </si>
  <si>
    <t>Comunicarlos oficialmente a los cargos</t>
  </si>
  <si>
    <t>6. PLANIFICACIÓN</t>
  </si>
  <si>
    <t>Determinar las posibles contingencias potenciales  que puedan presentarse, incluidas las que pueden generar impacto ambiental</t>
  </si>
  <si>
    <t xml:space="preserve">Anual </t>
  </si>
  <si>
    <t>Matriz de requisitos legales y otros requisitos</t>
  </si>
  <si>
    <t>Permanente y de acuerdo a legislación nueva que surja y sea aplicable</t>
  </si>
  <si>
    <t>Permanente , revisiones por juridica de nueva legislación y requisitos aplicables</t>
  </si>
  <si>
    <t>Recursos</t>
  </si>
  <si>
    <t>Competencia</t>
  </si>
  <si>
    <t>Comunicación</t>
  </si>
  <si>
    <t>Semestral: se revisa si hay requerimientos para comunicaciones nuevas o por medios nuevos</t>
  </si>
  <si>
    <t>Identificación y evaluación de necesidades de control permanente. Establecimiento de controles depende de planes de acción y disponibilidad de recursos</t>
  </si>
  <si>
    <t>Planes de contingencia para prevenir impactos ambientales sobre algunos de los recursos. Se incluye plan de contingencia de la operación de residuos para evitar impactos en el servicio</t>
  </si>
  <si>
    <t>EVALUADO POR:</t>
  </si>
  <si>
    <t xml:space="preserve">OBJETIVO </t>
  </si>
  <si>
    <t>ALCANCE</t>
  </si>
  <si>
    <t>¿Se tiene claramente definido el alcance del sistema de gestión ambiental?</t>
  </si>
  <si>
    <t>Item relacionado</t>
  </si>
  <si>
    <t>4.1</t>
  </si>
  <si>
    <t>4.2</t>
  </si>
  <si>
    <t>4.3</t>
  </si>
  <si>
    <t>4.4</t>
  </si>
  <si>
    <t>5.1</t>
  </si>
  <si>
    <t>5.2</t>
  </si>
  <si>
    <t>7.1</t>
  </si>
  <si>
    <t>7.2</t>
  </si>
  <si>
    <t>8.1</t>
  </si>
  <si>
    <t>9.3</t>
  </si>
  <si>
    <t>10.2</t>
  </si>
  <si>
    <t>¿La organización posee un SGA  de acuerdo a los estandares de la norma ISO 14001.?</t>
  </si>
  <si>
    <t>¿El SGA se encuentra articulado con el MIPG?</t>
  </si>
  <si>
    <t>¿La política ambiental está a disposición de las partes interesadas?</t>
  </si>
  <si>
    <t>¿Se tienen asigandos los roles, responsabilidades y autoridad dentro del sistema</t>
  </si>
  <si>
    <t>¿Se han comunicado los roles, responsabilidades y autoridad dentro del sistema</t>
  </si>
  <si>
    <t>¿La organización tiene identificadas las partes interesadas y las necesidades y expectativas de las mismas frente a la Gestión Ambiental?</t>
  </si>
  <si>
    <t>¿Se tienen documentado el liderazgo  y compromiso de la Alta Dirección?</t>
  </si>
  <si>
    <t>¿La política ambiental cumple con los  estandares de la norma ?</t>
  </si>
  <si>
    <t>¿La política ambiental ha sido aprobada por la Alta Dirección?</t>
  </si>
  <si>
    <t>Registros de comunicación de roles, responsabilidades y autoridad</t>
  </si>
  <si>
    <t>¿Se tienen identificados los riesgos y oportunidades relacionads con los aspectos ambientales y los requisitos legales y otros requisitos?</t>
  </si>
  <si>
    <t>¿Se posee un procedimiento para actualización de los requisitos legales y otros requisitos?</t>
  </si>
  <si>
    <t>¿Se tiene claridad en la gerencia acerca del Liderazgo y compromiso con el SGA?</t>
  </si>
  <si>
    <t>Producto - Evidencia</t>
  </si>
  <si>
    <t>Preguntas</t>
  </si>
  <si>
    <t xml:space="preserve">Registros de simulacros </t>
  </si>
  <si>
    <t>Evaluación y acciones de mejora de los planes de contingecias y los simulacros</t>
  </si>
  <si>
    <t>Trimestral</t>
  </si>
  <si>
    <t>0  - No cumple (N/C)
1. - Identificado, no esta documentado
2. - Se tiene documentado pero no divulgado
3. - Se encuentra implementado parcialmente
4. - Se tiene implementado 
5. - Se ha verificado el cumplimiento del requisito</t>
  </si>
  <si>
    <t>Calificación</t>
  </si>
  <si>
    <t>Porcentaje</t>
  </si>
  <si>
    <t>Revisión y formato</t>
  </si>
  <si>
    <t>Informe de autoevaluación</t>
  </si>
  <si>
    <t>4. Contexto de la organización</t>
  </si>
  <si>
    <t>5. Liderazgo</t>
  </si>
  <si>
    <t>6. Planificación</t>
  </si>
  <si>
    <t>8. Operación</t>
  </si>
  <si>
    <t>Estructura de alto nivel</t>
  </si>
  <si>
    <t>1. Alcance</t>
  </si>
  <si>
    <t>2. Referencias Normativas</t>
  </si>
  <si>
    <t>3. Términos y definiciones</t>
  </si>
  <si>
    <t>9. Evaluación del desempeño</t>
  </si>
  <si>
    <t>Estructura PHVA</t>
  </si>
  <si>
    <t>¿Se comprende y se documenta la comprensión del contexto?</t>
  </si>
  <si>
    <t>1. - De acuerdo al estado de avance del sistema de gestión se asigna el numero en la escala de valoración correspondiente (SELECCIONAR)</t>
  </si>
  <si>
    <t xml:space="preserve">2. - Cuando un elemento no aplique al sistema, coloque "N/A" en la casilla de "avance actividad" 
3. - Los resultados del diagnóstico se grafican </t>
  </si>
  <si>
    <t>Observaciones</t>
  </si>
  <si>
    <t xml:space="preserve">Fecha: </t>
  </si>
  <si>
    <t>7. Soporte o apoyo</t>
  </si>
  <si>
    <t>¿Se tienen identificadas los posibles contingencias que puedan presentarse aspectos ambientales y los requisitos legales y otros requisitos?</t>
  </si>
  <si>
    <t>Item</t>
  </si>
  <si>
    <t>Capitulo</t>
  </si>
  <si>
    <t>Cumplimiento %</t>
  </si>
  <si>
    <t>Cumplimiento general %</t>
  </si>
  <si>
    <t>Componente/Item</t>
  </si>
  <si>
    <t xml:space="preserve">Sem </t>
  </si>
  <si>
    <t>Revisión de la Política Ambiental Existente con los estandaries de la norma y con la concordancia con las Políticas generales de la Institución</t>
  </si>
  <si>
    <t>¿Se posee una identificación de riesgos y oportunidades en la  que se conoce como la Institución  pueda afectar o verse afectada por condiciones ambientales?</t>
  </si>
  <si>
    <t>Inicia desde  la necesidad de  identificar el cumplimiento de los requisitos que exigen las normas hasta el análisis de los resultados obtenidos para la implementación del Sistema de gestión de basura cero</t>
  </si>
  <si>
    <t>Autoevaluación inicial sistema de gestión basura cero</t>
  </si>
  <si>
    <t>Autoevauación- Base para Auditoría general al sistema de gestión basura cero</t>
  </si>
  <si>
    <t>Revisión de la matriz de autoevaluación de sistema de gestión basura cero</t>
  </si>
  <si>
    <t>Programación de la Autoevaluación dsistema de gestión basura cero</t>
  </si>
  <si>
    <t>Identificar el nivel cumplimiento frente los requisitos aplicables según el sistema de gestión basura cero</t>
  </si>
  <si>
    <t>La organización debe determinar el alcance del Sistema de Gestión Basura Cero teniendo en cuenta sus actividades, productos y servicios; definiendo las instalaciones en las cuales aplique el Sistema. El alcance se debe mantener como información documentada.</t>
  </si>
  <si>
    <t xml:space="preserve">La organización debe establecer, implementar, mantener y mejorar de forma continua un Sistema de Gestión Basura Cero de acuerdo a las necesidades, requisitos legales y otros requisitos.   </t>
  </si>
  <si>
    <t>Componentes principales del SGBC</t>
  </si>
  <si>
    <t>Manual del Sistema de Gestión Basura Cero</t>
  </si>
  <si>
    <t>Documento que especifica la articulación con la Gestión estrategica y y el SGBC</t>
  </si>
  <si>
    <t>Dar a conocer a la alta dirección el Liderazgo y compromiso que se tiene con el SGBC por medio de una presentación</t>
  </si>
  <si>
    <t xml:space="preserve">Dar a conocer a la alta dirección el Liderazgo y compromiso que se tiene con el SGBC por medio de un documento  </t>
  </si>
  <si>
    <t>Documentar compromisos de la alta dirección con el SGBC</t>
  </si>
  <si>
    <t>Documento Requisitos y compromisos con el SGBC</t>
  </si>
  <si>
    <t>Presentación de Requisitos y compromisos con el SGBC</t>
  </si>
  <si>
    <t xml:space="preserve">Documento de compromisos, puede ser como  acta o acto administrativo direccionado al SGBC. </t>
  </si>
  <si>
    <t>Propuesta de Política del Sistema de Gestión Basura Cero</t>
  </si>
  <si>
    <t xml:space="preserve">Desarrollo institucional-Alto dirección </t>
  </si>
  <si>
    <t xml:space="preserve">Aprobación de la Política del Sistema de Gestión Ambiental </t>
  </si>
  <si>
    <t xml:space="preserve">Actas y registros  de acciones orientadas a todos los miembros de la institución mediante eventos de capacitación o activaciones, estrategias de sensibilización a partes interesadas  directa e indirectamente y soporte de fijar en la página. </t>
  </si>
  <si>
    <t>Desarrollo institucional</t>
  </si>
  <si>
    <t xml:space="preserve">Definir roles, resposabilidad y autoridad necesarios para el Sistema de Gestión Basura Cero. </t>
  </si>
  <si>
    <t>Incluir un compromiso de reducción, reutilización y aprovechamiento de sus residuos sólidos.</t>
  </si>
  <si>
    <t xml:space="preserve">Identificación de Riesgos y oportunidades de implementar un sistema de gestión basura cero  para la Alcaldía  de medellín donde se debe incluir las condiciones ambientales capaces de afectarse o verse afectadas por la Alcaldía </t>
  </si>
  <si>
    <t>Determinar riesgos y oportunidades con la implementación del Sistema de Gestión Basura Cero.</t>
  </si>
  <si>
    <t>Determinar los riesgos y oportunidades asociados a los Requisitos legales y otros requisitos vigentes.</t>
  </si>
  <si>
    <t>Matriz de riesgos y oportunidades- Matriz DOFA</t>
  </si>
  <si>
    <t>6.2</t>
  </si>
  <si>
    <t xml:space="preserve"> La identificación, medición y caracterización de los residuos sólidos generados por tipo y cantidad.</t>
  </si>
  <si>
    <t>La identificación de las áreas y responsables de la generación de residuos sólidos.</t>
  </si>
  <si>
    <t xml:space="preserve">Formatos de registro, control y/o seguimiento de los contenedores dispuestos en las áreas del CAM. </t>
  </si>
  <si>
    <t>6.3</t>
  </si>
  <si>
    <t xml:space="preserve"> AUTODIAGNÓSTICO CUMPLIMIENTO ALCALDÍA DE MEDELLÍN SISTEMA DE GESTIÓN BASURA CERO</t>
  </si>
  <si>
    <t xml:space="preserve">Identificación de riesgos y oportunidades-Matriz DOFA (Tabla 1 PMIRS). </t>
  </si>
  <si>
    <t xml:space="preserve">Relación de partes interesadas en el desarrollo del Sistema de Gestión Basura Cero. (Tabla 2 PMIRS). </t>
  </si>
  <si>
    <t>Documento que especifica el Alcance del SGBC
( Página 7 PMIRS)</t>
  </si>
  <si>
    <t xml:space="preserve">Política del Sistema de Gestión Basura Cero en el PMIRS. </t>
  </si>
  <si>
    <t>¿Se realiza autoevaluación para verificar el grado de implementación del Sistema de Gestión Basura Cero?</t>
  </si>
  <si>
    <t>¿Existe en la institución compromisos orientados a la reducción, reutilización y aprovechamiento de los residuos sólidos generado por sus actividades productivas?</t>
  </si>
  <si>
    <t xml:space="preserve">Documentos de procedimientos -formatos de control de generación de residuos sólidos. </t>
  </si>
  <si>
    <t xml:space="preserve">¿La organización cuenta con registros de caracterización de los registros sólidos generados? </t>
  </si>
  <si>
    <t>¿Se cuenta con evidencias de la generación de residuos áreas?</t>
  </si>
  <si>
    <t xml:space="preserve"> Identificar los requisitos legales y otros requisitos aplicables a su naturaleza con respecto a la Gestión Integral de Residuos Sólidos.</t>
  </si>
  <si>
    <t xml:space="preserve"> Registrar y controlar el cumplimiento de los requisitos legales y otros requisitos aplicables a su naturaleza con respecto a la Gestión Integral de Residuos Sólidos.</t>
  </si>
  <si>
    <t xml:space="preserve"> La organización debe mantener información documentada que considere pertinente, conforme al cumplimiento de los requisitos legales.</t>
  </si>
  <si>
    <t>Actualizar la identificación de requisitos legales y otros requisitos cuando se establezca, implemente, mantenga y mejore continuamente el Sistema de Gestión Basura Cero.</t>
  </si>
  <si>
    <t xml:space="preserve">Unidad Ambiental </t>
  </si>
  <si>
    <t>Desarrollo institucional-Unidad Ambiental</t>
  </si>
  <si>
    <t xml:space="preserve">Unidad Ambiental-Comunicaciones-Gestión Humana. </t>
  </si>
  <si>
    <t>Unidad Ambiental</t>
  </si>
  <si>
    <t>Matriz de requisitos legales y otros requisitos actualizada</t>
  </si>
  <si>
    <t>Procedimiento para actualización de matriz de requisitos legales</t>
  </si>
  <si>
    <t>6.4</t>
  </si>
  <si>
    <t>Establecimiento de objetivos, metas e indicadores relacionados con la reducción de residuos sólidos generados por la organización teniendo en cuenta los requisitos establecidos en el numeral 6.2.</t>
  </si>
  <si>
    <t>Actividades, responsables y recursos relacionados con aspectos que fomenten la reducción de la generación de residuos sólidos en la organización.</t>
  </si>
  <si>
    <t>Cuantificación de la reducción de materiales por cantidad (unidad, peso o volumen).</t>
  </si>
  <si>
    <t>Determinación del porcentaje de reducción por tipo de residuo.</t>
  </si>
  <si>
    <t>Responsables y recursos que fomenten la reducción de la generación de residuos</t>
  </si>
  <si>
    <t>Unidad Ambiental, Comunicaciones, Contratistas y Servidores en General</t>
  </si>
  <si>
    <t>Objetivos, metas e indicadores documentados en el Plan</t>
  </si>
  <si>
    <t>¿Se tienen definidos los responsables y los recursos en el Plan de Manejo Integral de Residuos  y en el plan anual de adquisiciones se destinan recursos para la gestión de residuos?</t>
  </si>
  <si>
    <t>¿La organización cuenta con evidencias del registro de reducción de materiales por cantidad en peso o volumen?</t>
  </si>
  <si>
    <t>Unidad Ambiental, Contratista</t>
  </si>
  <si>
    <t>Registros de reudcción en cantidad</t>
  </si>
  <si>
    <t>¿Se registra periódicamente el porcentaje de reducción por tipo de residuo?</t>
  </si>
  <si>
    <t>6.5</t>
  </si>
  <si>
    <t xml:space="preserve"> Identificación y caracterización de los materiales a reutilizar de acuerdo con las actividades de la organización.</t>
  </si>
  <si>
    <t>Establecimiento de objetivos, metas e indicadores relacionados con la reutilización de residuos sólidos generados por la organización.</t>
  </si>
  <si>
    <t xml:space="preserve"> Actividades, responsables y recursos relacionados con aspectos que fomenten la reutilización de residuos sólidos generados por la organización.</t>
  </si>
  <si>
    <t xml:space="preserve"> Cuantificación de la reutilización de materiales por cantidad (unidad, peso o volumen).</t>
  </si>
  <si>
    <t>Determinación del porcentaje de reutilización por tipo de residuo.</t>
  </si>
  <si>
    <t>Materiales a reutilizar identificados</t>
  </si>
  <si>
    <t>¿Se tienen identificados dentro del plan los materiales objeto de reutilización?</t>
  </si>
  <si>
    <t>Responsables y recursos que fomenten la reducción de la reulitización de residuos</t>
  </si>
  <si>
    <t>Registros de reutlización de residuos en cantidad</t>
  </si>
  <si>
    <t>Registrro de porcentajes de reutilización</t>
  </si>
  <si>
    <t>¿El plan de manejo integral de resiudos posee objetivos metas e indicadores frente a la generación de residuos ?</t>
  </si>
  <si>
    <t>Registro de porcentaje de reducción</t>
  </si>
  <si>
    <t>Objetivos, metas e indicadores documentados en el Plan de Manejo Integral de Residuos que incluyan aspectos relacionados con la reutilización</t>
  </si>
  <si>
    <t>6.6</t>
  </si>
  <si>
    <t xml:space="preserve"> Identificación y caracterización de los materiales a aprovechar de acuerdo con las actividades de la organización.</t>
  </si>
  <si>
    <t xml:space="preserve"> Establecimiento de objetivos, metas e indicadores relacionados con el aprovechamiento de residuos sólidos generados por la organización.</t>
  </si>
  <si>
    <t>Actividades, responsables y recursos relacionados con aspectos que fomenten el aprovechamiento de residuos sólidos generados por la organización, tales como reciclaje, compostaje y generación energética.</t>
  </si>
  <si>
    <t>Cuantificación del aprovechamiento de materiales por cantidad (unidad, peso o volumen).</t>
  </si>
  <si>
    <t xml:space="preserve"> Determinación del porcentaje de aprovechamiento por tipo de residuo generado.</t>
  </si>
  <si>
    <t>Materiales a aprovechar identificados</t>
  </si>
  <si>
    <t>Objetivos, metas e indicadores documentados en el Plan de Manejo Integral de Residuos que incluyan aspectos relacionados con el aprovechamiento</t>
  </si>
  <si>
    <t>¿Se registra periódicamente el porcentaje de aprovechamiento por tipo de residuo?</t>
  </si>
  <si>
    <t>¿La organización cuenta con evidencias del registro de aprovechamiento de materiales por cantidad en peso o volumen?</t>
  </si>
  <si>
    <t>¿El plan de manejo integral de resiudos posee objetivos metas e indicadores frente a la reutilización de residuos ?</t>
  </si>
  <si>
    <t>¿La organización cuenta con evidencias del registro de reducción de reutilización de materiales por cantidad en peso o volumen?</t>
  </si>
  <si>
    <t>¿Se registra periódicamente el porcentaje de reutilización por tipo de residuo?</t>
  </si>
  <si>
    <t>¿Se tienen identificados los materiales objeto de aprovechamiento?</t>
  </si>
  <si>
    <t>¿El plan de manejo integral de residuos posee objetivos metas e indicadores frente a aprovechamiento de residuos ?</t>
  </si>
  <si>
    <t>Responsables y recursos que fomenten el aprovechamiento de residuos</t>
  </si>
  <si>
    <t>Registrro de porcentajes de aprovechamiento</t>
  </si>
  <si>
    <t>Registros de aprovechamiento de residuos en cantidad</t>
  </si>
  <si>
    <t>La organización debe determinar y proporcionar los recursos necesarios para el establecimiento, implementación, mantenimiento y mejora continua del Sistema de Gestión Basura Cero.</t>
  </si>
  <si>
    <t>Recursos asignados par establecimiento, implementación, mantenimiento y mejora continua del Sistema de Gestión Basura Cero</t>
  </si>
  <si>
    <t>Subsecretaría de Gestión de Bienes  y Subsecretaría de Planeación y Evaluación</t>
  </si>
  <si>
    <t>¿Se cuenta con los recursos humanos, técnicos y económicos para el  establecimiento, implementación, mantenimiento y mejora continua del Sistema de Gestión Basura Cero.?¿ Están incluidos en el plan anual de adquisiciones?</t>
  </si>
  <si>
    <t xml:space="preserve"> La organización debe determinar la competencia necesaria de las personas que realizan trabajos bajo su control, que afecte el desempeño del Sistema de Gestión Basura Cero y su capacidad para cumplir sus requisitos legales y otros requisitos.</t>
  </si>
  <si>
    <t>La organización debe fomentar y promover la participación de los responsables del Sistema de Gestión Basura Cero en eventos o actividades relacionadas con la Gestión Integral de Residuos Sólidos.</t>
  </si>
  <si>
    <t xml:space="preserve"> La organización debe establecer información documentada para asegurar la formación, capacitación y toma de conciencia de los diferentes actores del Sistema de Gestión Basura Cero.</t>
  </si>
  <si>
    <t>Se debe llevar registro de las formaciones, capacitaciones y actividades realizadas en las que participen los responsables del Sistema de Gestión Basura Cero.</t>
  </si>
  <si>
    <t>Ficha curricular, presentación PMIRS-SGBC</t>
  </si>
  <si>
    <t>Unidad Ambiental, Equipo de Formación y Capacitación Gestión Humana</t>
  </si>
  <si>
    <t>¿ La organización cuenta con un esquema de capacitación definido para la Gestión de Residuos y el material educativo a utilizar?</t>
  </si>
  <si>
    <t>Comités temáticos interinsitucionales, Diplomados</t>
  </si>
  <si>
    <t>Subsecretaría de Gestión de Bienes  y Subsecretaría de Planeación y Evaluación, Unidad Ambiental</t>
  </si>
  <si>
    <t>Actas, registros fotográficos y Capacitaciones</t>
  </si>
  <si>
    <t>¿Se tienen evidencias de la participación de la Unidad Ambiental en actividadades de Capactiación  y Formación?</t>
  </si>
  <si>
    <t>Subsecretaría de Planeación y Evaluación, Unidad Ambiental</t>
  </si>
  <si>
    <t>Perfiles y Competencias de servidores de Unidad Ambiental y demás trabajos que influyen el Plan de Manejo Integral de Residuos. DECRETO 883, Manual Integrado de Gestión</t>
  </si>
  <si>
    <t>¿Se tienen evidencias de la participación de la Unidad Ambiental en Comités Institucionales, Diplomados y Formaciones relacionadas con la Gestión de Reisduos Sólidos y SGBC?</t>
  </si>
  <si>
    <t xml:space="preserve">7.3. </t>
  </si>
  <si>
    <t>La organización debe asegurarse de que su personal es consciente de la pertinencia e importancia de sus actividades, y la manera como sus acciones diarias contribuyen al cumplimiento de los objetivos y metas del Sistema de Gestión Basura Cero.</t>
  </si>
  <si>
    <t xml:space="preserve">7.4. </t>
  </si>
  <si>
    <t>La organización debe establecer, implementar y mantener un proceso de comunicación y divulgación del Sistema de Gestión Basura Cero para las partes interesadas, el cual incluya el que, cuando, a quien y como comunicar.</t>
  </si>
  <si>
    <t>7.5</t>
  </si>
  <si>
    <t>Actualización de la documentación.</t>
  </si>
  <si>
    <t xml:space="preserve"> Control de la información documentada que asegure su disponibilidad y protección.</t>
  </si>
  <si>
    <t>Identificación y control de documentos externos.</t>
  </si>
  <si>
    <t>¿La organización cuenta con un sistema de almacenamiento y trazabilidad del las Comunicaciones Internas?</t>
  </si>
  <si>
    <t>Evidencias comunicacionales de aspectos relevantes de SGBC</t>
  </si>
  <si>
    <t xml:space="preserve">Unidad Ambiental, Comunicaciones </t>
  </si>
  <si>
    <t>¿Se tienen evidencias de la comunicación de los aspectos relevantes como objetivos, políticas y responsabilidades frente al SGBC a todos los niveles de la organización?</t>
  </si>
  <si>
    <t>¿Se tienenun plan de comunicaciones del SGBC que describa cláramente el que, como y cuando se debe comunicar?</t>
  </si>
  <si>
    <t xml:space="preserve">Plataforma tecnológic aIsolucion para Administrar y mantener la conformidad y cumplimiento de los Modelos deIntegrado de  Gestión </t>
  </si>
  <si>
    <t>Aplicativo de Gestión Documental Mercurio</t>
  </si>
  <si>
    <t>8.1.3. Separación y clasificación</t>
  </si>
  <si>
    <t>Establecer, implementar, mantener y actualizar un proceso documentado para:</t>
  </si>
  <si>
    <t>a) Identificar los aspectos relacionados con la separación en la fuente en cada una de las zonas de la organización (personal, recipientes, espacios, entre otros aspectos que la organización considere).</t>
  </si>
  <si>
    <t>b) Identificar los responsables de la gestión de separación y clasificación de los residuos sólidos.</t>
  </si>
  <si>
    <t>c) Implementar recipientes adecuados para la separación en la fuente junto con los medios de identificación de códigos para la separación.</t>
  </si>
  <si>
    <t>d) Realizar la separación en la fuente de acuerdo a los códigos definidos por la organización.</t>
  </si>
  <si>
    <t>8.1.4. Almacenamiento y presentación</t>
  </si>
  <si>
    <t>a) Realizar el almacenamiento y presentación de los residuos sólidos de la organización.</t>
  </si>
  <si>
    <t>b) Establecer el código de identificación para el almacenamiento y presentación de los residuos sólidos.</t>
  </si>
  <si>
    <t>c) Establecer el diseño y tamaño de los recipientes o contenedores de almacenamiento, de acuerdo con las necesidades de la operación tales como capacidad, material, zona de ubicación y cantidad de residuos sólidos generados.</t>
  </si>
  <si>
    <t>d) Establecer la frecuencia de almacenamiento y presentación de residuos sólidos de acuerdo a las necesidades de la organización, esta deberá estar articulada con la frecuencia de recolección y transporte de los residuos sólidos.</t>
  </si>
  <si>
    <t>8.1.5. Recolección y transporte</t>
  </si>
  <si>
    <t>a) Realizar la recolección y transporte interno y externo de los residuos sólidos.</t>
  </si>
  <si>
    <t>b) Identificar los responsables y recursos destinados al proceso de recolección y transporte.</t>
  </si>
  <si>
    <t>c) Establecer medidas de cuantificación y registro de la cantidad (unidad, peso o volumen) por tipo de residuo sólido recolectado y transportado.</t>
  </si>
  <si>
    <t>d) Definir la frecuencia de recolección por tipo de residuo sólido y área de la organización.</t>
  </si>
  <si>
    <t>8.1.6. Disposición final</t>
  </si>
  <si>
    <t>a) Actividades , responsables y recursos relacionados con aspectos de disposición final de residuos sólidos generados por la organización.</t>
  </si>
  <si>
    <t>b) Objetivos, metas e indicadores relacionados con la reducción de residuos sólidos destinados a disposición final.</t>
  </si>
  <si>
    <t>c) La identificación, cuantificación y mantenimiento del registro de la cantidad (unidad, peso o volumen) de los residuos sólidos destinados a disposición final.</t>
  </si>
  <si>
    <t>d) Determinar el porcentaje de residuos sólidos destinados a disposición final.</t>
  </si>
  <si>
    <t xml:space="preserve">8.2 </t>
  </si>
  <si>
    <t>Evidenciar que el plan de preparación y respuesta ante emergencias sea acorde a sus necesidades, actividades y generación de residuos sólidos.</t>
  </si>
  <si>
    <t>Establecer una revisión periódica del plan de preparación y respuesta ante emergencias y ajustarlo de acuerdo con las fallas que se puedan o se hayan presentado durante la operación de la Gestión Integral de Residuos Sólidos.</t>
  </si>
  <si>
    <t>Evidenciar la mejora continua del plan de preparación y respuesta ante emergencias.</t>
  </si>
  <si>
    <t xml:space="preserve">Asignar roles, resposabilidad y autoridad necesarios para el Sistema de Gestión Basura Cero </t>
  </si>
  <si>
    <t>Riesgos y Oportunidades</t>
  </si>
  <si>
    <t>Generación de Residuos Sólidos</t>
  </si>
  <si>
    <t>Requisitos legales y otros requisitos</t>
  </si>
  <si>
    <t>Reducción</t>
  </si>
  <si>
    <t>Reutilización</t>
  </si>
  <si>
    <t>Aprovechamiento</t>
  </si>
  <si>
    <t>7.  APOYO</t>
  </si>
  <si>
    <t>Conciencia</t>
  </si>
  <si>
    <t>Información Documentada</t>
  </si>
  <si>
    <t>8. OPERACIÓN GESTIÓN INTEGRAL DE RESIDUOS SÓLIDOS</t>
  </si>
  <si>
    <t>Planificación y Control Operacional</t>
  </si>
  <si>
    <t xml:space="preserve">Preparación y respuesta ante emergencias para la Gestión Integral de
Residuos Sólidos </t>
  </si>
  <si>
    <t>¿La organización cuenta con evidencias de realización de ejercicios de Simulacro de  forma periódica?</t>
  </si>
  <si>
    <t>¿La organización cuenta con evidencias de realización de ejercicios de Simulacros y se tiene establecida la periodicidad de los mismos?</t>
  </si>
  <si>
    <t>Unidad de Gestión del Riesgo</t>
  </si>
  <si>
    <t>Unidad de Gestión del Riesgo, Unidad Ambiental</t>
  </si>
  <si>
    <t>9. EVALUACIÓN DEL SISTEMA DE GESTIÓN BASURA CERO</t>
  </si>
  <si>
    <t>9.1</t>
  </si>
  <si>
    <t>9.2</t>
  </si>
  <si>
    <t xml:space="preserve"> Proceso documentado para
evaluar el cumplimiento de los requisitos del Sistema de Gestión Basura Cero y
la eficacia del mismo a intervalos planificados.</t>
  </si>
  <si>
    <t xml:space="preserve"> Frecuencia, métodos, responsables, requisitos de planificación y elaboración de informes de sus evaluaciones.</t>
  </si>
  <si>
    <t>9.4</t>
  </si>
  <si>
    <t>a) Criterios y alcance de la evaluación.</t>
  </si>
  <si>
    <t>c) Verificación del cumplimiento de los requisitos del Sistema conforme al Manual de Certificación Sistema de Gestión Basura Cero y la eficacia de su implementación.</t>
  </si>
  <si>
    <t>b) Evaluadores seleccionados según  competencias , objetividad e imparcialidad del proceso de evaluación.</t>
  </si>
  <si>
    <t>La organización debe asegurarse de que los resultados de las evaluaciones se informen a la dirección pertinente, al interior y exterior de la organización, de acuerdo a lo establecido en su proceso de comunicación.</t>
  </si>
  <si>
    <t>La organización debe conservar información documentada de los resultados de la evaluación como evidencia de su implementación.</t>
  </si>
  <si>
    <t>9.5</t>
  </si>
  <si>
    <t>Proceso de Evaluación</t>
  </si>
  <si>
    <t xml:space="preserve">Proceso de evaluación documentado </t>
  </si>
  <si>
    <t>herramienta  de evaluación que incluya criterios,y alcances del ejercicio evaluativo del SGBC</t>
  </si>
  <si>
    <t>Evaluadores del SGBC</t>
  </si>
  <si>
    <t>Verificación de cumplimientos requisitos del SGBC</t>
  </si>
  <si>
    <t>Comunicación de Resultados de Evaluación</t>
  </si>
  <si>
    <t>Conservación documentada del procesos evaluativo</t>
  </si>
  <si>
    <t>Unidad Ambiental y Secrertaría de Medio Ambiente</t>
  </si>
  <si>
    <t>¿Se garantiza conservación de documentación del proceso evaluativo?</t>
  </si>
  <si>
    <t>¿Se realiza la verificación  medible del cumplimiento de todos los requisitos del manual SGBC?</t>
  </si>
  <si>
    <t>¿Se tienen definidos los responsables de realizar la evaluación del SGBC?</t>
  </si>
  <si>
    <t>¿La heramienta de evaluación permite identificar los criterios a evaluar y el alcance del ejercicio evaluativo?</t>
  </si>
  <si>
    <t>¿Se tiene documentado el proceso evaluativo del SGBC?</t>
  </si>
  <si>
    <t>6.1.</t>
  </si>
  <si>
    <t>descripción operacional de la separación y clasificación</t>
  </si>
  <si>
    <t>Decrirpción operacional del almacenamiento y Sepración</t>
  </si>
  <si>
    <t>Descripción operacional de la recolección y transporte</t>
  </si>
  <si>
    <t>Descripción operacional de la disposición Final</t>
  </si>
  <si>
    <t>Identificación de los criterios operacionales para la Gestión de Residuso Sólidos bajo el SGBC</t>
  </si>
  <si>
    <t>Identificar criterios operacionales para la Gestión Integral de Residuos Sólidos y el Sistema de Gestión Basura Cero.</t>
  </si>
  <si>
    <t>Implementar y mantener el control de los procesos de Gestión Integral de Residuos Sólidos.</t>
  </si>
  <si>
    <t>Control de procesos de Gestión Integral de Residuos</t>
  </si>
  <si>
    <t>Unidad Ambiental, Contratistas, Gestores</t>
  </si>
  <si>
    <t>10. REPORTE ANUAL Y MEJORA</t>
  </si>
  <si>
    <t>10.1</t>
  </si>
  <si>
    <t xml:space="preserve">Reporte anual  </t>
  </si>
  <si>
    <t>Informe anual del Sistema de Gestión Basura a la Alta Dirección</t>
  </si>
  <si>
    <t>Contenido del Reporte Anual</t>
  </si>
  <si>
    <t>Cálculo y reporte a la alta Dirección</t>
  </si>
  <si>
    <t>a) La identificación, medición y caracterización de los residuos sólidos generados
por tipo y cantidad.
b) Determinación del porcentaje de reducción por tipo de residuo.
c) Determinación del porcentaje de reutilización por tipo de residuo.
d) Determinación del porcentaje de aprovechamiento por tipo de residuo.
e) Determinación del porcentaje de residuos sólidos destinados a disposición final.
f) Resultados de la evaluación.
g) Eficacia de las actividades planeadas en el reporte anterior.
h) Necesidades, actividades, responsables y recursos para la mejora del Sistema
de Gestión Basura Cero.</t>
  </si>
  <si>
    <t>¿La organización cuenta con una estrategia definida para reporte de anual de resultados del Sistema de Gestión Basura Cero aprobada por  la Alta Dirección ?</t>
  </si>
  <si>
    <t>¿El reporte anual permite que la alta dirección conozca los requisitos mínimos sugeridos por el Manual del Sistema de Gestión Basura Cero en el Ïtem Reporte Anual y Mejora?</t>
  </si>
  <si>
    <t>Unidad Ambiental, Secretaría de Medio Ambiente, Subsecretaría de Desarrollo Intit</t>
  </si>
  <si>
    <t xml:space="preserve">Plataforma tecnológica Isolucion para Administrar y mantener la conformidad y cumplimiento de los Modelos Integrados de  Gestión </t>
  </si>
  <si>
    <t>Unidad Ambiental,  Desarrollo Institucional</t>
  </si>
  <si>
    <t>Unidad Ambiental, Desarrollo Insitucional</t>
  </si>
  <si>
    <t xml:space="preserve">Plataforma tecnológica Isolucion para Administrar y mantener la conformidad y cumplimiento de los Modelos deIntegrado de  Gestión </t>
  </si>
  <si>
    <t>Unidad Ambiental, Secretaría de Medio Ambiente, Tecnología de la Información</t>
  </si>
  <si>
    <t>¿Se lleva un control documental de llas  versiones actualizadas?</t>
  </si>
  <si>
    <t xml:space="preserve">Se identifican los requerimientos y trazabilidad de respuesta de comunicaciones externas e internas y los medios empleados? </t>
  </si>
  <si>
    <t>Unidad Ambienta de y Subsecretaría de Planeación y Evaluación, Secretaría de Gestión Humana, Subsecretaría de Desarrollo Institucional, Secretaría de Medio Ambiente</t>
  </si>
  <si>
    <t>Identificación de los criterios operacionales para la Gestión de Residuos Sólidos bajo el SGBC</t>
  </si>
  <si>
    <t>Descripción operacional de la separación y clasificación</t>
  </si>
  <si>
    <t>Descripción operacional del almacenamiento y Presentación</t>
  </si>
  <si>
    <t>¿La organización cuenta con Planes de Contingencias y Emergencias doccumentados donde estén incluidos aspectos relacionaddos con  la generación de residuos sólidos?</t>
  </si>
  <si>
    <t>¿El proceso de evaluación tiene definidos la frecuencia , métodos, responsables, planificaión y documentación de la evalaución ?</t>
  </si>
  <si>
    <t>¿Se cuenta con formatos para comunicación de resultados del proceso evaluativo?</t>
  </si>
  <si>
    <t>Unidad Ambiental, Secretaría de Medio Ambiente, Subsecretaría de Desarrollo Institucional</t>
  </si>
  <si>
    <t>¿Dentro de la documentación del PMIRS se identifican los criterios operacionales que permiten manter el control de los procesos que hacen parte de  la Gestión Integral de Residuos?</t>
  </si>
  <si>
    <t xml:space="preserve">¿En la documnetación del PMIRS  se tienen definidos para el Almacenamiento y la  Separación los siguientes parámetros?
-  Códigos de Identificación
- Diseño y tamaño de contenedores según necesidades, materiales, zonas y cantidades de residuos generados.
- Frecuencias de recoleción y transporte de residuos
- Códigos de  separación
</t>
  </si>
  <si>
    <t xml:space="preserve">¿En la documnetación del PMIRS  se tienen definidos para el transporte y recolacción los siguientes parámetros?
-  Responsables y recursos
- Cuantificacióny registro de canditades por tipo de residuo.
- Frecuencias de recoleción y transporte de residuos sólidos por areas
</t>
  </si>
  <si>
    <t>¿En la documnetación del PMIRS  se tienen definidos para Disposición finalsiguientes parámetros?
- Actividades y recursos
- Objetivos, metas e indicadores relacionados con la reducción de residuos detinados a disposición
- Identificación, cuantificación y mantenimiento del registro de cantidades destinados a la disposición
- Determinación del porcentaje de residuos sólidos.</t>
  </si>
  <si>
    <t xml:space="preserve">¿En la documnetación del PMIRS  se definen para  Separación y Clasificación se identfifican los siguientes parámetros?
-  Áreas físicas
- Responsables 
- Recipientes 
- Códigos de  separación
</t>
  </si>
  <si>
    <t>PROGRAMACIÓN MEJORA</t>
  </si>
  <si>
    <t>¿Se posee la matriz de requisitos legales y otros requisitos,se actualiza y se verifica el cumplimiento?</t>
  </si>
  <si>
    <t xml:space="preserve"> </t>
  </si>
  <si>
    <t>10. Reporte Anual y Mejora</t>
  </si>
  <si>
    <t>ESTRUCTURAS SISTEMA GESTIÓN BASURA CERO</t>
  </si>
  <si>
    <t>Planear</t>
  </si>
  <si>
    <t>Hacer</t>
  </si>
  <si>
    <t>Verificar</t>
  </si>
  <si>
    <t>Actuar</t>
  </si>
  <si>
    <t>Perfiles y Competencias de servidores de Unidad Ambiental y demás trabajos que influyen en el Plan de Manejo Integral de Residuos. DECRETO 883, Manual Integrado de Gestión, Manuales de Funciones</t>
  </si>
  <si>
    <t>Difusión y Sensibilización de la Política del Sistema Gestión Basura Cero a todos los miembros de la organización</t>
  </si>
  <si>
    <t>¿La política es comunicada a los integrantes de la organización? Y se hace sensibilización para la adopción de la misma?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</si>
</sst>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0"/>
      <color indexed="8"/>
      <name val="Century Gothic"/>
      <family val="2"/>
    </font>
    <font>
      <sz val="10"/>
      <color theme="1"/>
      <name val="Century Gothic"/>
      <family val="2"/>
    </font>
    <font>
      <sz val="10"/>
      <color indexed="8"/>
      <name val="Century Gothic"/>
      <family val="2"/>
    </font>
    <font>
      <b/>
      <sz val="14"/>
      <color theme="1"/>
      <name val="Calibri"/>
      <family val="2"/>
      <scheme val="minor"/>
    </font>
    <font>
      <b/>
      <sz val="14"/>
      <color theme="1"/>
      <name val="Arial"/>
      <family val="2"/>
    </font>
    <font>
      <b/>
      <sz val="12"/>
      <color theme="1"/>
      <name val="Arial"/>
      <family val="2"/>
    </font>
    <font>
      <sz val="12"/>
      <color indexed="8"/>
      <name val="Arial"/>
      <family val="2"/>
    </font>
    <font>
      <sz val="12"/>
      <color theme="1"/>
      <name val="Arial"/>
      <family val="2"/>
    </font>
    <font>
      <sz val="10"/>
      <color theme="1"/>
      <name val="Calibri Light"/>
      <family val="2"/>
      <scheme val="major"/>
    </font>
    <font>
      <sz val="10"/>
      <name val="Calibri Light"/>
      <family val="2"/>
      <scheme val="major"/>
    </font>
    <font>
      <sz val="11"/>
      <color indexed="8"/>
      <name val="Calibri"/>
      <family val="2"/>
      <scheme val="minor"/>
    </font>
    <font>
      <sz val="11"/>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5">
    <xf numFmtId="0" fontId="0" fillId="0" borderId="0" xfId="0"/>
    <xf numFmtId="0" fontId="0" fillId="0" borderId="1" xfId="0" applyBorder="1"/>
    <xf numFmtId="0" fontId="4"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1"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horizontal="center" vertical="center" wrapText="1"/>
    </xf>
    <xf numFmtId="2" fontId="1" fillId="0" borderId="1" xfId="0" applyNumberFormat="1" applyFont="1" applyBorder="1" applyAlignment="1">
      <alignment horizontal="center" vertical="center"/>
    </xf>
    <xf numFmtId="0" fontId="0" fillId="0" borderId="1" xfId="0" applyFill="1" applyBorder="1"/>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0" fontId="0" fillId="0" borderId="2" xfId="0" applyBorder="1" applyAlignment="1"/>
    <xf numFmtId="0" fontId="0" fillId="0" borderId="3" xfId="0" applyBorder="1" applyAlignment="1"/>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wrapText="1"/>
    </xf>
    <xf numFmtId="0" fontId="0" fillId="2" borderId="1" xfId="0" applyFill="1" applyBorder="1" applyAlignment="1">
      <alignment horizontal="left" vertical="center" wrapText="1"/>
    </xf>
    <xf numFmtId="0" fontId="11"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vertical="center"/>
    </xf>
    <xf numFmtId="0" fontId="10"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5" xfId="0" applyFont="1" applyBorder="1" applyAlignment="1">
      <alignment horizontal="left" vertical="center" wrapText="1"/>
    </xf>
    <xf numFmtId="0" fontId="0" fillId="0" borderId="5" xfId="0" applyFont="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alignment horizontal="left" wrapText="1"/>
    </xf>
    <xf numFmtId="0" fontId="0" fillId="0" borderId="1" xfId="0" applyFont="1" applyFill="1" applyBorder="1" applyAlignment="1">
      <alignment horizontal="center" vertical="center"/>
    </xf>
    <xf numFmtId="0" fontId="0" fillId="0" borderId="0" xfId="0" applyFont="1" applyAlignment="1"/>
    <xf numFmtId="0" fontId="0" fillId="0" borderId="0" xfId="0" applyFont="1"/>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xf numFmtId="0" fontId="0" fillId="0" borderId="2" xfId="0" applyBorder="1"/>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2" fillId="4" borderId="1" xfId="0" applyFont="1" applyFill="1" applyBorder="1" applyAlignment="1">
      <alignment vertical="center"/>
    </xf>
    <xf numFmtId="0" fontId="6" fillId="6" borderId="1" xfId="0" applyFont="1" applyFill="1" applyBorder="1" applyAlignment="1">
      <alignment horizontal="center" vertical="center" wrapText="1"/>
    </xf>
    <xf numFmtId="0" fontId="5" fillId="6" borderId="1" xfId="0" applyFont="1" applyFill="1" applyBorder="1" applyAlignment="1">
      <alignment horizontal="justify" vertical="center" wrapText="1"/>
    </xf>
    <xf numFmtId="0" fontId="1" fillId="6" borderId="1" xfId="0" applyFont="1" applyFill="1" applyBorder="1" applyAlignment="1">
      <alignment vertical="center"/>
    </xf>
    <xf numFmtId="0" fontId="0" fillId="6" borderId="1" xfId="0" applyFill="1" applyBorder="1"/>
    <xf numFmtId="0" fontId="0" fillId="0" borderId="1" xfId="0" applyBorder="1" applyAlignment="1">
      <alignment horizontal="justify" wrapText="1"/>
    </xf>
    <xf numFmtId="0" fontId="0" fillId="4" borderId="1" xfId="0"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horizontal="center" vertical="center" wrapText="1"/>
    </xf>
    <xf numFmtId="0" fontId="0" fillId="3" borderId="1" xfId="0" applyFill="1" applyBorder="1" applyAlignment="1">
      <alignment horizontal="left"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1" fillId="9" borderId="1" xfId="0" applyFont="1" applyFill="1" applyBorder="1"/>
    <xf numFmtId="0" fontId="0" fillId="0" borderId="1" xfId="0"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13" fillId="2" borderId="1" xfId="0" applyFont="1" applyFill="1" applyBorder="1" applyAlignment="1">
      <alignment vertical="center" wrapText="1"/>
    </xf>
    <xf numFmtId="0" fontId="0" fillId="0" borderId="1" xfId="0" applyFont="1" applyFill="1" applyBorder="1" applyAlignment="1">
      <alignment vertical="center" wrapText="1"/>
    </xf>
    <xf numFmtId="0" fontId="12" fillId="0" borderId="6" xfId="0" applyFont="1" applyBorder="1" applyAlignment="1">
      <alignment horizontal="left" vertical="center" wrapText="1"/>
    </xf>
    <xf numFmtId="0" fontId="0" fillId="0" borderId="0" xfId="0" applyAlignment="1">
      <alignment horizontal="left"/>
    </xf>
    <xf numFmtId="0" fontId="5" fillId="6" borderId="1" xfId="0" applyFont="1" applyFill="1" applyBorder="1" applyAlignment="1">
      <alignment horizontal="left" vertical="center" wrapText="1"/>
    </xf>
    <xf numFmtId="0" fontId="0" fillId="0" borderId="5" xfId="0" applyFont="1" applyBorder="1" applyAlignment="1">
      <alignment horizontal="left" wrapText="1"/>
    </xf>
    <xf numFmtId="0" fontId="12" fillId="0" borderId="5" xfId="0" applyFont="1" applyBorder="1" applyAlignment="1">
      <alignment horizontal="left" vertical="center" wrapText="1"/>
    </xf>
    <xf numFmtId="0" fontId="13" fillId="0" borderId="1" xfId="0" applyFont="1" applyFill="1" applyBorder="1" applyAlignment="1">
      <alignment horizontal="left" vertical="center" wrapText="1"/>
    </xf>
    <xf numFmtId="0" fontId="0" fillId="0" borderId="0" xfId="0" applyFont="1" applyAlignment="1">
      <alignment horizontal="left"/>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wrapText="1"/>
    </xf>
    <xf numFmtId="0" fontId="1" fillId="9" borderId="0" xfId="0" applyFont="1" applyFill="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1" xfId="0" applyFont="1" applyBorder="1" applyAlignment="1">
      <alignment horizontal="center" vertical="center"/>
    </xf>
    <xf numFmtId="0" fontId="9" fillId="4"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8" xfId="0" applyFont="1" applyBorder="1" applyAlignment="1">
      <alignment horizontal="left"/>
    </xf>
    <xf numFmtId="0" fontId="8" fillId="5" borderId="1" xfId="0" applyFont="1" applyFill="1" applyBorder="1" applyAlignment="1">
      <alignment horizontal="center" vertical="center" wrapText="1"/>
    </xf>
    <xf numFmtId="0" fontId="9" fillId="5" borderId="1" xfId="0" applyFont="1" applyFill="1" applyBorder="1" applyAlignment="1">
      <alignment wrapText="1"/>
    </xf>
    <xf numFmtId="0" fontId="0" fillId="2" borderId="1" xfId="0" applyFont="1" applyFill="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4"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752475</xdr:colOff>
      <xdr:row>2</xdr:row>
      <xdr:rowOff>41274</xdr:rowOff>
    </xdr:to>
    <xdr:pic>
      <xdr:nvPicPr>
        <xdr:cNvPr id="3" name="Imagen 2"/>
        <xdr:cNvPicPr/>
      </xdr:nvPicPr>
      <xdr:blipFill>
        <a:blip xmlns:r="http://schemas.openxmlformats.org/officeDocument/2006/relationships" r:embed="rId1"/>
        <a:stretch>
          <a:fillRect/>
        </a:stretch>
      </xdr:blipFill>
      <xdr:spPr>
        <a:xfrm>
          <a:off x="0" y="38100"/>
          <a:ext cx="752475" cy="38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27608</xdr:colOff>
      <xdr:row>0</xdr:row>
      <xdr:rowOff>41412</xdr:rowOff>
    </xdr:from>
    <xdr:to>
      <xdr:col>0</xdr:col>
      <xdr:colOff>1187174</xdr:colOff>
      <xdr:row>0</xdr:row>
      <xdr:rowOff>897282</xdr:rowOff>
    </xdr:to>
    <xdr:pic>
      <xdr:nvPicPr>
        <xdr:cNvPr id="3" name="Imagen 2" descr="Próximas administraciones de Medellín no podrán cambiar íconos de la  alcaldía | EL ESPECTADOR">
          <a:extLst>
            <a:ext uri="{FF2B5EF4-FFF2-40B4-BE49-F238E27FC236}">
              <a16:creationId xmlns="" xmlns:a16="http://schemas.microsoft.com/office/drawing/2014/main" id="{B8D0214E-099E-4A2E-BAE8-91AABC64EF3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046" t="17143" r="23069" b="14285"/>
        <a:stretch/>
      </xdr:blipFill>
      <xdr:spPr bwMode="auto">
        <a:xfrm>
          <a:off x="27608" y="41412"/>
          <a:ext cx="1159566" cy="855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91539</xdr:colOff>
      <xdr:row>0</xdr:row>
      <xdr:rowOff>938865</xdr:rowOff>
    </xdr:to>
    <xdr:pic>
      <xdr:nvPicPr>
        <xdr:cNvPr id="2" name="Imagen 1"/>
        <xdr:cNvPicPr>
          <a:picLocks noChangeAspect="1"/>
        </xdr:cNvPicPr>
      </xdr:nvPicPr>
      <xdr:blipFill>
        <a:blip xmlns:r="http://schemas.openxmlformats.org/officeDocument/2006/relationships" r:embed="rId2"/>
        <a:stretch>
          <a:fillRect/>
        </a:stretch>
      </xdr:blipFill>
      <xdr:spPr>
        <a:xfrm>
          <a:off x="0" y="0"/>
          <a:ext cx="1475360" cy="9388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xdr:colOff>
      <xdr:row>0</xdr:row>
      <xdr:rowOff>47625</xdr:rowOff>
    </xdr:from>
    <xdr:to>
      <xdr:col>1</xdr:col>
      <xdr:colOff>396875</xdr:colOff>
      <xdr:row>1</xdr:row>
      <xdr:rowOff>793749</xdr:rowOff>
    </xdr:to>
    <xdr:pic>
      <xdr:nvPicPr>
        <xdr:cNvPr id="3" name="Imagen 2"/>
        <xdr:cNvPicPr/>
      </xdr:nvPicPr>
      <xdr:blipFill>
        <a:blip xmlns:r="http://schemas.openxmlformats.org/officeDocument/2006/relationships" r:embed="rId1"/>
        <a:stretch>
          <a:fillRect/>
        </a:stretch>
      </xdr:blipFill>
      <xdr:spPr>
        <a:xfrm>
          <a:off x="174625" y="47625"/>
          <a:ext cx="1476375" cy="936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3%20PLANEACION\EVALUACION\B6\LINEA%202\PROGRAMA%20SIST%20GEST%20CALIDAD\PROY%20IMPLEM%20MJORES%20PRACT%20CALIDAD\F%20PLAN%20DE%20MEJORA%20ISO%2031000%20V3%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 ISO 31000"/>
      <sheetName val="LISTA OM"/>
      <sheetName val="Tablas"/>
    </sheetNames>
    <sheetDataSet>
      <sheetData sheetId="0" refreshError="1"/>
      <sheetData sheetId="1" refreshError="1"/>
      <sheetData sheetId="2">
        <row r="2">
          <cell r="B2" t="str">
            <v>DIRECCIONAMIENTO ESTRATÉGICO</v>
          </cell>
          <cell r="K2" t="str">
            <v>GER100</v>
          </cell>
          <cell r="L2">
            <v>0</v>
          </cell>
          <cell r="N2" t="str">
            <v>Acceso del usuario a los servicios</v>
          </cell>
        </row>
        <row r="3">
          <cell r="B3" t="str">
            <v>PLANEACIÓN INSTITUCIONAL</v>
          </cell>
          <cell r="K3" t="str">
            <v>DIR80</v>
          </cell>
          <cell r="L3">
            <v>0.5</v>
          </cell>
          <cell r="N3" t="str">
            <v>Bienestar laboral y cultura organizacional</v>
          </cell>
        </row>
        <row r="4">
          <cell r="B4" t="str">
            <v>COMUNICACIÓN ORGANIZACIONAL</v>
          </cell>
          <cell r="K4" t="str">
            <v>MCC155</v>
          </cell>
          <cell r="L4">
            <v>1</v>
          </cell>
          <cell r="N4" t="str">
            <v>Capacitación y entrenamiento - inducción reinducción</v>
          </cell>
        </row>
        <row r="5">
          <cell r="B5" t="str">
            <v>GESTIÓN COMERCIAL</v>
          </cell>
          <cell r="K5" t="str">
            <v>AsSP6</v>
          </cell>
          <cell r="L5" t="str">
            <v>NA</v>
          </cell>
          <cell r="N5" t="str">
            <v>Compra insumos y medicamentos</v>
          </cell>
        </row>
        <row r="6">
          <cell r="B6" t="str">
            <v>GESTIÓN JURÍDICA</v>
          </cell>
          <cell r="K6" t="str">
            <v>AsAC8</v>
          </cell>
          <cell r="N6" t="str">
            <v>Comunicación organizacional</v>
          </cell>
        </row>
        <row r="7">
          <cell r="B7" t="str">
            <v>GESTIÓN DE BIENES Y SERVICIOS</v>
          </cell>
          <cell r="K7" t="str">
            <v>AsREG17</v>
          </cell>
          <cell r="N7" t="str">
            <v>Control de recursos (presupuesto, facturación, costos, cartera)</v>
          </cell>
        </row>
        <row r="8">
          <cell r="B8" t="str">
            <v>GESTIÓN DE LA INFORMACIÓN</v>
          </cell>
          <cell r="K8" t="str">
            <v>AsPL31</v>
          </cell>
          <cell r="N8" t="str">
            <v>Deberes y derechos y humanización de la atención</v>
          </cell>
        </row>
        <row r="9">
          <cell r="B9" t="str">
            <v>GESTIÓN DEL TALENTO HUMANO</v>
          </cell>
          <cell r="K9" t="str">
            <v>AsEJ40</v>
          </cell>
          <cell r="N9" t="str">
            <v>Docencia servicio - investigación</v>
          </cell>
        </row>
        <row r="10">
          <cell r="B10" t="str">
            <v>GESTIÓN FINANCIERA</v>
          </cell>
          <cell r="K10" t="str">
            <v>AsSS50</v>
          </cell>
          <cell r="N10" t="str">
            <v>Egreso del paciente (referencia-contrarref y posventa)</v>
          </cell>
        </row>
        <row r="11">
          <cell r="B11" t="str">
            <v>GESTIÓN DEL CONTROL INTERNO DISCIPLINARIO</v>
          </cell>
          <cell r="K11" t="str">
            <v>AsREF52</v>
          </cell>
          <cell r="N11" t="str">
            <v>Ejecución del tratamiento</v>
          </cell>
        </row>
        <row r="12">
          <cell r="B12" t="str">
            <v>INGRESO DEL USUARIO</v>
          </cell>
          <cell r="K12" t="str">
            <v>AsSIR66</v>
          </cell>
          <cell r="N12" t="str">
            <v>Emergencias y desastres</v>
          </cell>
        </row>
        <row r="13">
          <cell r="B13" t="str">
            <v>ATENCIÓN EN SALUD</v>
          </cell>
          <cell r="K13" t="str">
            <v>GI140</v>
          </cell>
          <cell r="N13" t="str">
            <v>Evaluación del desempeño</v>
          </cell>
        </row>
        <row r="14">
          <cell r="B14" t="str">
            <v>EGRESO DEL USUARIO</v>
          </cell>
          <cell r="K14" t="str">
            <v>GI141</v>
          </cell>
          <cell r="N14" t="str">
            <v>Gestión ambiental y manejo de desechos</v>
          </cell>
        </row>
        <row r="15">
          <cell r="B15" t="str">
            <v>GESTIÓN DE LA PARTICIPACIÓN SOCIAL</v>
          </cell>
          <cell r="K15" t="str">
            <v>GAF125</v>
          </cell>
          <cell r="N15" t="str">
            <v>Gestión del mejoramiento continuo</v>
          </cell>
        </row>
        <row r="16">
          <cell r="B16" t="str">
            <v>GESTIÓN DE LA RED DE SERVICIOS</v>
          </cell>
          <cell r="K16" t="str">
            <v>GT132</v>
          </cell>
          <cell r="N16" t="str">
            <v>Guías y protocolos</v>
          </cell>
        </row>
        <row r="17">
          <cell r="B17" t="str">
            <v>GESTIÓN DEL CONTROL Y EVALUACIÓN</v>
          </cell>
          <cell r="K17" t="str">
            <v>TH107</v>
          </cell>
          <cell r="N17" t="str">
            <v>Historia clínica</v>
          </cell>
        </row>
        <row r="18">
          <cell r="B18" t="str">
            <v>GESTIÓN DE LA MEJORA</v>
          </cell>
          <cell r="K18" t="str">
            <v>TH108</v>
          </cell>
          <cell r="N18" t="str">
            <v>Información y educación al usuario y su familia</v>
          </cell>
        </row>
        <row r="19">
          <cell r="N19" t="str">
            <v>Ingreso de personal y planeación del talento humano - planta de cargos y estructura administrativa</v>
          </cell>
        </row>
        <row r="20">
          <cell r="N20" t="str">
            <v>Ingreso del usuario (evaluación necesidades del usuario, citas, agendas y cuadros de turnos)</v>
          </cell>
        </row>
        <row r="21">
          <cell r="N21" t="str">
            <v>Integración y análisis de información - gestión de indicadores</v>
          </cell>
        </row>
        <row r="22">
          <cell r="N22" t="str">
            <v>Mantenimiento</v>
          </cell>
        </row>
        <row r="23">
          <cell r="N23" t="str">
            <v>Mercadeo y venta de servicios - portafolio de servicios</v>
          </cell>
        </row>
        <row r="24">
          <cell r="N24" t="str">
            <v>Planeación de la atención en salud</v>
          </cell>
        </row>
        <row r="25">
          <cell r="N25" t="str">
            <v>Planeación estratégica (formulación y evaluación políticas, planes, programas y proyectos)</v>
          </cell>
        </row>
        <row r="26">
          <cell r="N26" t="str">
            <v>PQRS y satisfacción del usuario</v>
          </cell>
        </row>
        <row r="27">
          <cell r="N27" t="str">
            <v>Procesos jurídicos</v>
          </cell>
        </row>
        <row r="28">
          <cell r="N28" t="str">
            <v>Relación con proveedores y/o terceros</v>
          </cell>
        </row>
        <row r="29">
          <cell r="N29" t="str">
            <v>Riesgos y seguridad del paciente</v>
          </cell>
        </row>
        <row r="30">
          <cell r="N30" t="str">
            <v>Sedes integradas en red</v>
          </cell>
        </row>
        <row r="31">
          <cell r="N31" t="str">
            <v>TIC (hardware y software)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B8" sqref="B8"/>
    </sheetView>
  </sheetViews>
  <sheetFormatPr baseColWidth="10" defaultRowHeight="15" x14ac:dyDescent="0.25"/>
  <cols>
    <col min="2" max="2" width="27.5703125" customWidth="1"/>
    <col min="3" max="3" width="22" customWidth="1"/>
    <col min="4" max="4" width="14.28515625" bestFit="1" customWidth="1"/>
    <col min="5" max="5" width="8.7109375" bestFit="1" customWidth="1"/>
    <col min="6" max="6" width="12.140625" bestFit="1" customWidth="1"/>
    <col min="7" max="7" width="29.5703125" bestFit="1" customWidth="1"/>
    <col min="8" max="8" width="11.28515625" bestFit="1" customWidth="1"/>
  </cols>
  <sheetData>
    <row r="2" spans="2:3" x14ac:dyDescent="0.25">
      <c r="B2" s="6"/>
    </row>
    <row r="3" spans="2:3" x14ac:dyDescent="0.25">
      <c r="B3" s="100" t="s">
        <v>344</v>
      </c>
      <c r="C3" s="100"/>
    </row>
    <row r="4" spans="2:3" x14ac:dyDescent="0.25">
      <c r="B4" s="82" t="s">
        <v>81</v>
      </c>
      <c r="C4" s="82" t="s">
        <v>86</v>
      </c>
    </row>
    <row r="5" spans="2:3" x14ac:dyDescent="0.25">
      <c r="B5" s="76" t="s">
        <v>82</v>
      </c>
      <c r="C5" s="99" t="s">
        <v>345</v>
      </c>
    </row>
    <row r="6" spans="2:3" x14ac:dyDescent="0.25">
      <c r="B6" s="76" t="s">
        <v>83</v>
      </c>
      <c r="C6" s="99"/>
    </row>
    <row r="7" spans="2:3" x14ac:dyDescent="0.25">
      <c r="B7" s="76" t="s">
        <v>84</v>
      </c>
      <c r="C7" s="99"/>
    </row>
    <row r="8" spans="2:3" ht="30" x14ac:dyDescent="0.25">
      <c r="B8" s="76" t="s">
        <v>77</v>
      </c>
      <c r="C8" s="99"/>
    </row>
    <row r="9" spans="2:3" x14ac:dyDescent="0.25">
      <c r="B9" s="76" t="s">
        <v>78</v>
      </c>
      <c r="C9" s="99"/>
    </row>
    <row r="10" spans="2:3" x14ac:dyDescent="0.25">
      <c r="B10" s="76" t="s">
        <v>79</v>
      </c>
      <c r="C10" s="99"/>
    </row>
    <row r="11" spans="2:3" x14ac:dyDescent="0.25">
      <c r="B11" s="76" t="s">
        <v>92</v>
      </c>
      <c r="C11" s="99"/>
    </row>
    <row r="12" spans="2:3" x14ac:dyDescent="0.25">
      <c r="B12" s="80" t="s">
        <v>80</v>
      </c>
      <c r="C12" s="81" t="s">
        <v>346</v>
      </c>
    </row>
    <row r="13" spans="2:3" x14ac:dyDescent="0.25">
      <c r="B13" s="77" t="s">
        <v>85</v>
      </c>
      <c r="C13" s="78" t="s">
        <v>347</v>
      </c>
    </row>
    <row r="14" spans="2:3" x14ac:dyDescent="0.25">
      <c r="B14" s="79" t="s">
        <v>343</v>
      </c>
      <c r="C14" s="33" t="s">
        <v>348</v>
      </c>
    </row>
  </sheetData>
  <mergeCells count="2">
    <mergeCell ref="C5:C11"/>
    <mergeCell ref="B3:C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102"/>
  <sheetViews>
    <sheetView zoomScale="53" zoomScaleNormal="53" workbookViewId="0">
      <selection sqref="A1:J1"/>
    </sheetView>
  </sheetViews>
  <sheetFormatPr baseColWidth="10" defaultRowHeight="15" x14ac:dyDescent="0.25"/>
  <cols>
    <col min="1" max="1" width="20.7109375" customWidth="1"/>
    <col min="2" max="2" width="49.42578125" customWidth="1"/>
    <col min="3" max="3" width="21.42578125" customWidth="1"/>
    <col min="4" max="4" width="57.7109375" customWidth="1"/>
    <col min="5" max="5" width="48" customWidth="1"/>
    <col min="6" max="6" width="37.85546875" customWidth="1"/>
    <col min="7" max="7" width="37.85546875" style="89" customWidth="1"/>
    <col min="8" max="8" width="15.5703125" customWidth="1"/>
    <col min="9" max="9" width="37.85546875" customWidth="1"/>
    <col min="10" max="10" width="49.28515625" customWidth="1"/>
    <col min="14" max="14" width="29.85546875" customWidth="1"/>
  </cols>
  <sheetData>
    <row r="1" spans="1:14" ht="79.5" customHeight="1" x14ac:dyDescent="0.25">
      <c r="A1" s="142" t="s">
        <v>135</v>
      </c>
      <c r="B1" s="142"/>
      <c r="C1" s="142"/>
      <c r="D1" s="142"/>
      <c r="E1" s="142"/>
      <c r="F1" s="142"/>
      <c r="G1" s="142"/>
      <c r="H1" s="142"/>
      <c r="I1" s="142"/>
      <c r="J1" s="142"/>
    </row>
    <row r="2" spans="1:14" ht="20.25" customHeight="1" x14ac:dyDescent="0.25">
      <c r="A2" s="143" t="s">
        <v>38</v>
      </c>
      <c r="B2" s="143"/>
      <c r="C2" s="143"/>
      <c r="D2" s="143"/>
      <c r="E2" s="143" t="s">
        <v>91</v>
      </c>
      <c r="F2" s="143"/>
      <c r="G2" s="143"/>
      <c r="H2" s="143"/>
    </row>
    <row r="3" spans="1:14" ht="79.5" customHeight="1" x14ac:dyDescent="0.25">
      <c r="A3" s="70" t="s">
        <v>39</v>
      </c>
      <c r="B3" s="144" t="s">
        <v>107</v>
      </c>
      <c r="C3" s="145"/>
      <c r="D3" s="145"/>
      <c r="E3" s="144" t="s">
        <v>88</v>
      </c>
      <c r="F3" s="144"/>
      <c r="G3" s="144"/>
      <c r="H3" s="137" t="s">
        <v>72</v>
      </c>
      <c r="I3" s="137"/>
    </row>
    <row r="4" spans="1:14" ht="80.25" customHeight="1" x14ac:dyDescent="0.25">
      <c r="A4" s="70" t="s">
        <v>40</v>
      </c>
      <c r="B4" s="144" t="s">
        <v>102</v>
      </c>
      <c r="C4" s="145"/>
      <c r="D4" s="145"/>
      <c r="E4" s="144" t="s">
        <v>89</v>
      </c>
      <c r="F4" s="144"/>
      <c r="G4" s="144"/>
      <c r="H4" s="137"/>
      <c r="I4" s="137"/>
    </row>
    <row r="5" spans="1:14" ht="18.75" customHeight="1" x14ac:dyDescent="0.25"/>
    <row r="6" spans="1:14" ht="36" x14ac:dyDescent="0.25">
      <c r="A6" s="71" t="s">
        <v>0</v>
      </c>
      <c r="B6" s="71" t="s">
        <v>110</v>
      </c>
      <c r="C6" s="71" t="s">
        <v>42</v>
      </c>
      <c r="D6" s="71" t="s">
        <v>2</v>
      </c>
      <c r="E6" s="71" t="s">
        <v>67</v>
      </c>
      <c r="F6" s="71" t="s">
        <v>3</v>
      </c>
      <c r="G6" s="90" t="s">
        <v>68</v>
      </c>
      <c r="H6" s="72" t="s">
        <v>73</v>
      </c>
      <c r="I6" s="72" t="s">
        <v>74</v>
      </c>
      <c r="J6" s="72" t="s">
        <v>90</v>
      </c>
    </row>
    <row r="7" spans="1:14" ht="30" x14ac:dyDescent="0.25">
      <c r="A7" s="132" t="s">
        <v>103</v>
      </c>
      <c r="B7" s="129"/>
      <c r="C7" s="132" t="s">
        <v>104</v>
      </c>
      <c r="D7" s="42" t="s">
        <v>105</v>
      </c>
      <c r="E7" s="42" t="s">
        <v>75</v>
      </c>
      <c r="F7" s="43"/>
      <c r="G7" s="128" t="s">
        <v>140</v>
      </c>
      <c r="H7" s="140"/>
      <c r="I7" s="138">
        <v>0</v>
      </c>
      <c r="J7" s="140"/>
    </row>
    <row r="8" spans="1:14" ht="30" x14ac:dyDescent="0.25">
      <c r="A8" s="132"/>
      <c r="B8" s="131"/>
      <c r="C8" s="132"/>
      <c r="D8" s="42" t="s">
        <v>106</v>
      </c>
      <c r="E8" s="42" t="s">
        <v>7</v>
      </c>
      <c r="F8" s="43"/>
      <c r="G8" s="128"/>
      <c r="H8" s="140"/>
      <c r="I8" s="138"/>
      <c r="J8" s="140"/>
      <c r="K8" s="139" t="s">
        <v>96</v>
      </c>
      <c r="L8" s="139"/>
      <c r="N8" s="73" t="s">
        <v>97</v>
      </c>
    </row>
    <row r="9" spans="1:14" x14ac:dyDescent="0.25">
      <c r="A9" s="132"/>
      <c r="B9" s="130"/>
      <c r="C9" s="132"/>
      <c r="D9" s="42" t="s">
        <v>8</v>
      </c>
      <c r="E9" s="42" t="s">
        <v>76</v>
      </c>
      <c r="F9" s="43"/>
      <c r="G9" s="128"/>
      <c r="H9" s="140"/>
      <c r="I9" s="138"/>
      <c r="J9" s="140"/>
      <c r="K9" s="8" t="s">
        <v>94</v>
      </c>
      <c r="L9" s="8" t="s">
        <v>95</v>
      </c>
      <c r="N9" s="11">
        <f>(L10+L16+L28+L51+L61+L87+L94)/7</f>
        <v>0</v>
      </c>
    </row>
    <row r="10" spans="1:14" ht="36.75" customHeight="1" x14ac:dyDescent="0.25">
      <c r="A10" s="132" t="s">
        <v>9</v>
      </c>
      <c r="B10" s="129" t="s">
        <v>10</v>
      </c>
      <c r="C10" s="132" t="s">
        <v>43</v>
      </c>
      <c r="D10" s="42" t="s">
        <v>11</v>
      </c>
      <c r="E10" s="42" t="s">
        <v>13</v>
      </c>
      <c r="F10" s="43" t="s">
        <v>149</v>
      </c>
      <c r="G10" s="58" t="s">
        <v>87</v>
      </c>
      <c r="H10" s="4"/>
      <c r="I10" s="3">
        <f>(H10*100)/5</f>
        <v>0</v>
      </c>
      <c r="J10" s="5"/>
      <c r="K10" s="65">
        <f t="shared" ref="K10:K16" si="0">I10</f>
        <v>0</v>
      </c>
      <c r="L10" s="101">
        <f>(K10+K11+K12+K13+K14+K15)/6</f>
        <v>0</v>
      </c>
    </row>
    <row r="11" spans="1:14" ht="84.75" customHeight="1" x14ac:dyDescent="0.25">
      <c r="A11" s="132"/>
      <c r="B11" s="131"/>
      <c r="C11" s="132"/>
      <c r="D11" s="42" t="s">
        <v>126</v>
      </c>
      <c r="E11" s="42" t="s">
        <v>136</v>
      </c>
      <c r="F11" s="43" t="s">
        <v>149</v>
      </c>
      <c r="G11" s="58" t="s">
        <v>101</v>
      </c>
      <c r="H11" s="4"/>
      <c r="I11" s="3">
        <f>(H11*100)/5</f>
        <v>0</v>
      </c>
      <c r="J11" s="5"/>
      <c r="K11" s="67">
        <f t="shared" si="0"/>
        <v>0</v>
      </c>
      <c r="L11" s="106"/>
    </row>
    <row r="12" spans="1:14" ht="86.25" customHeight="1" x14ac:dyDescent="0.25">
      <c r="A12" s="132"/>
      <c r="B12" s="131"/>
      <c r="C12" s="43" t="s">
        <v>44</v>
      </c>
      <c r="D12" s="42" t="s">
        <v>14</v>
      </c>
      <c r="E12" s="44" t="s">
        <v>137</v>
      </c>
      <c r="F12" s="43" t="s">
        <v>149</v>
      </c>
      <c r="G12" s="85" t="s">
        <v>59</v>
      </c>
      <c r="H12" s="7"/>
      <c r="I12" s="3">
        <f t="shared" ref="I12:I15" si="1">(H12*100)/5</f>
        <v>0</v>
      </c>
      <c r="J12" s="7"/>
      <c r="K12" s="65">
        <f t="shared" si="0"/>
        <v>0</v>
      </c>
      <c r="L12" s="106"/>
    </row>
    <row r="13" spans="1:14" ht="79.5" customHeight="1" x14ac:dyDescent="0.25">
      <c r="A13" s="132"/>
      <c r="B13" s="131"/>
      <c r="C13" s="43" t="s">
        <v>45</v>
      </c>
      <c r="D13" s="42" t="s">
        <v>108</v>
      </c>
      <c r="E13" s="42" t="s">
        <v>138</v>
      </c>
      <c r="F13" s="43" t="s">
        <v>149</v>
      </c>
      <c r="G13" s="85" t="s">
        <v>41</v>
      </c>
      <c r="H13" s="4"/>
      <c r="I13" s="3">
        <f t="shared" si="1"/>
        <v>0</v>
      </c>
      <c r="J13" s="7"/>
      <c r="K13" s="65">
        <f t="shared" si="0"/>
        <v>0</v>
      </c>
      <c r="L13" s="106"/>
    </row>
    <row r="14" spans="1:14" ht="48.75" customHeight="1" x14ac:dyDescent="0.25">
      <c r="A14" s="132"/>
      <c r="B14" s="131"/>
      <c r="C14" s="132" t="s">
        <v>46</v>
      </c>
      <c r="D14" s="125" t="s">
        <v>109</v>
      </c>
      <c r="E14" s="42" t="s">
        <v>111</v>
      </c>
      <c r="F14" s="43" t="s">
        <v>149</v>
      </c>
      <c r="G14" s="58" t="s">
        <v>54</v>
      </c>
      <c r="H14" s="4"/>
      <c r="I14" s="3">
        <f t="shared" si="1"/>
        <v>0</v>
      </c>
      <c r="J14" s="7"/>
      <c r="K14" s="66">
        <f t="shared" si="0"/>
        <v>0</v>
      </c>
      <c r="L14" s="106"/>
    </row>
    <row r="15" spans="1:14" ht="40.5" customHeight="1" x14ac:dyDescent="0.25">
      <c r="A15" s="132"/>
      <c r="B15" s="130"/>
      <c r="C15" s="132"/>
      <c r="D15" s="127"/>
      <c r="E15" s="42" t="s">
        <v>112</v>
      </c>
      <c r="F15" s="43" t="s">
        <v>149</v>
      </c>
      <c r="G15" s="58" t="s">
        <v>55</v>
      </c>
      <c r="H15" s="4"/>
      <c r="I15" s="3">
        <f t="shared" si="1"/>
        <v>0</v>
      </c>
      <c r="J15" s="7"/>
      <c r="K15" s="66">
        <f t="shared" si="0"/>
        <v>0</v>
      </c>
      <c r="L15" s="102"/>
    </row>
    <row r="16" spans="1:14" ht="48.75" customHeight="1" x14ac:dyDescent="0.25">
      <c r="A16" s="116" t="s">
        <v>16</v>
      </c>
      <c r="B16" s="129"/>
      <c r="C16" s="132" t="s">
        <v>47</v>
      </c>
      <c r="D16" s="42" t="s">
        <v>114</v>
      </c>
      <c r="E16" s="42" t="s">
        <v>116</v>
      </c>
      <c r="F16" s="43" t="s">
        <v>150</v>
      </c>
      <c r="G16" s="122" t="s">
        <v>66</v>
      </c>
      <c r="H16" s="141"/>
      <c r="I16" s="140">
        <f>(H16*100)/5</f>
        <v>0</v>
      </c>
      <c r="J16" s="141"/>
      <c r="K16" s="101">
        <f t="shared" si="0"/>
        <v>0</v>
      </c>
      <c r="L16" s="101">
        <f>(K16+K18+K19+K20+K21+K22+K23+K26+K27)/9</f>
        <v>0</v>
      </c>
    </row>
    <row r="17" spans="1:12" ht="51" customHeight="1" x14ac:dyDescent="0.25">
      <c r="A17" s="117"/>
      <c r="B17" s="131"/>
      <c r="C17" s="132"/>
      <c r="D17" s="42" t="s">
        <v>113</v>
      </c>
      <c r="E17" s="42" t="s">
        <v>117</v>
      </c>
      <c r="F17" s="43" t="s">
        <v>149</v>
      </c>
      <c r="G17" s="124"/>
      <c r="H17" s="141"/>
      <c r="I17" s="140"/>
      <c r="J17" s="141"/>
      <c r="K17" s="102"/>
      <c r="L17" s="106"/>
    </row>
    <row r="18" spans="1:12" ht="51.75" customHeight="1" x14ac:dyDescent="0.25">
      <c r="A18" s="117"/>
      <c r="B18" s="130"/>
      <c r="C18" s="132"/>
      <c r="D18" s="42" t="s">
        <v>115</v>
      </c>
      <c r="E18" s="42" t="s">
        <v>118</v>
      </c>
      <c r="F18" s="43" t="s">
        <v>150</v>
      </c>
      <c r="G18" s="85" t="s">
        <v>60</v>
      </c>
      <c r="H18" s="4"/>
      <c r="I18" s="3">
        <f>(H18*100)/5</f>
        <v>0</v>
      </c>
      <c r="J18" s="7"/>
      <c r="K18" s="65">
        <f t="shared" ref="K18:K23" si="2">I18</f>
        <v>0</v>
      </c>
      <c r="L18" s="106"/>
    </row>
    <row r="19" spans="1:12" ht="45" customHeight="1" x14ac:dyDescent="0.25">
      <c r="A19" s="117"/>
      <c r="B19" s="129" t="s">
        <v>17</v>
      </c>
      <c r="C19" s="133" t="s">
        <v>48</v>
      </c>
      <c r="D19" s="45" t="s">
        <v>100</v>
      </c>
      <c r="E19" s="45" t="s">
        <v>119</v>
      </c>
      <c r="F19" s="43" t="s">
        <v>149</v>
      </c>
      <c r="G19" s="58" t="s">
        <v>61</v>
      </c>
      <c r="H19" s="4"/>
      <c r="I19" s="3">
        <f>(H19*100)/5</f>
        <v>0</v>
      </c>
      <c r="J19" s="7"/>
      <c r="K19" s="65">
        <f t="shared" si="2"/>
        <v>0</v>
      </c>
      <c r="L19" s="106"/>
    </row>
    <row r="20" spans="1:12" ht="46.5" customHeight="1" x14ac:dyDescent="0.25">
      <c r="A20" s="117"/>
      <c r="B20" s="131"/>
      <c r="C20" s="134"/>
      <c r="D20" s="45" t="s">
        <v>18</v>
      </c>
      <c r="E20" s="45" t="s">
        <v>121</v>
      </c>
      <c r="F20" s="43" t="s">
        <v>120</v>
      </c>
      <c r="G20" s="58" t="s">
        <v>62</v>
      </c>
      <c r="H20" s="4"/>
      <c r="I20" s="3">
        <f t="shared" ref="I20:I21" si="3">(H20*100)/5</f>
        <v>0</v>
      </c>
      <c r="J20" s="7"/>
      <c r="K20" s="65">
        <f t="shared" si="2"/>
        <v>0</v>
      </c>
      <c r="L20" s="106"/>
    </row>
    <row r="21" spans="1:12" ht="103.5" customHeight="1" x14ac:dyDescent="0.25">
      <c r="A21" s="117"/>
      <c r="B21" s="131"/>
      <c r="C21" s="134"/>
      <c r="D21" s="95" t="s">
        <v>350</v>
      </c>
      <c r="E21" s="95" t="s">
        <v>122</v>
      </c>
      <c r="F21" s="61" t="s">
        <v>151</v>
      </c>
      <c r="G21" s="96" t="s">
        <v>351</v>
      </c>
      <c r="H21" s="4"/>
      <c r="I21" s="3">
        <f t="shared" si="3"/>
        <v>0</v>
      </c>
      <c r="J21" s="7"/>
      <c r="K21" s="65">
        <f t="shared" si="2"/>
        <v>0</v>
      </c>
      <c r="L21" s="106"/>
    </row>
    <row r="22" spans="1:12" ht="60.75" customHeight="1" x14ac:dyDescent="0.25">
      <c r="A22" s="117"/>
      <c r="B22" s="131"/>
      <c r="C22" s="134"/>
      <c r="D22" s="45" t="s">
        <v>21</v>
      </c>
      <c r="E22" s="45" t="s">
        <v>22</v>
      </c>
      <c r="F22" s="43" t="s">
        <v>123</v>
      </c>
      <c r="G22" s="58" t="s">
        <v>56</v>
      </c>
      <c r="H22" s="4"/>
      <c r="I22" s="3">
        <f>(H22*100)/5</f>
        <v>0</v>
      </c>
      <c r="J22" s="7"/>
      <c r="K22" s="65">
        <f t="shared" si="2"/>
        <v>0</v>
      </c>
      <c r="L22" s="106"/>
    </row>
    <row r="23" spans="1:12" ht="42.75" customHeight="1" x14ac:dyDescent="0.25">
      <c r="A23" s="117"/>
      <c r="B23" s="131"/>
      <c r="C23" s="134"/>
      <c r="D23" s="45" t="s">
        <v>124</v>
      </c>
      <c r="E23" s="146" t="s">
        <v>23</v>
      </c>
      <c r="F23" s="129" t="s">
        <v>149</v>
      </c>
      <c r="G23" s="125" t="s">
        <v>57</v>
      </c>
      <c r="H23" s="140"/>
      <c r="I23" s="140">
        <f>(H23*100)/5</f>
        <v>0</v>
      </c>
      <c r="J23" s="140"/>
      <c r="K23" s="101">
        <f t="shared" si="2"/>
        <v>0</v>
      </c>
      <c r="L23" s="106"/>
    </row>
    <row r="24" spans="1:12" ht="26.25" customHeight="1" x14ac:dyDescent="0.25">
      <c r="A24" s="117"/>
      <c r="B24" s="131"/>
      <c r="C24" s="134"/>
      <c r="D24" s="45" t="s">
        <v>24</v>
      </c>
      <c r="E24" s="146"/>
      <c r="F24" s="131"/>
      <c r="G24" s="126"/>
      <c r="H24" s="140"/>
      <c r="I24" s="140"/>
      <c r="J24" s="140"/>
      <c r="K24" s="106"/>
      <c r="L24" s="106"/>
    </row>
    <row r="25" spans="1:12" ht="31.5" customHeight="1" x14ac:dyDescent="0.25">
      <c r="A25" s="117"/>
      <c r="B25" s="131"/>
      <c r="C25" s="134"/>
      <c r="D25" s="45" t="s">
        <v>258</v>
      </c>
      <c r="E25" s="146"/>
      <c r="F25" s="131"/>
      <c r="G25" s="127"/>
      <c r="H25" s="140"/>
      <c r="I25" s="140"/>
      <c r="J25" s="140"/>
      <c r="K25" s="102"/>
      <c r="L25" s="106"/>
    </row>
    <row r="26" spans="1:12" ht="65.25" customHeight="1" x14ac:dyDescent="0.25">
      <c r="A26" s="117"/>
      <c r="B26" s="131"/>
      <c r="C26" s="134"/>
      <c r="D26" s="45" t="s">
        <v>25</v>
      </c>
      <c r="E26" s="45" t="s">
        <v>63</v>
      </c>
      <c r="F26" s="131"/>
      <c r="G26" s="54" t="s">
        <v>58</v>
      </c>
      <c r="H26" s="4"/>
      <c r="I26" s="3">
        <f>(H26*100)/5</f>
        <v>0</v>
      </c>
      <c r="J26" s="7"/>
      <c r="K26" s="65">
        <f>I26</f>
        <v>0</v>
      </c>
      <c r="L26" s="106"/>
    </row>
    <row r="27" spans="1:12" ht="75.75" customHeight="1" x14ac:dyDescent="0.25">
      <c r="A27" s="118"/>
      <c r="B27" s="130"/>
      <c r="C27" s="135"/>
      <c r="D27" s="45" t="s">
        <v>125</v>
      </c>
      <c r="E27" s="45" t="s">
        <v>139</v>
      </c>
      <c r="F27" s="130"/>
      <c r="G27" s="91" t="s">
        <v>141</v>
      </c>
      <c r="H27" s="18"/>
      <c r="I27" s="19">
        <f>(H27*100)/5</f>
        <v>0</v>
      </c>
      <c r="J27" s="7"/>
      <c r="K27" s="65">
        <f>I27</f>
        <v>0</v>
      </c>
      <c r="L27" s="102"/>
    </row>
    <row r="28" spans="1:12" ht="54" customHeight="1" x14ac:dyDescent="0.25">
      <c r="A28" s="116" t="s">
        <v>26</v>
      </c>
      <c r="B28" s="129" t="s">
        <v>259</v>
      </c>
      <c r="C28" s="132" t="s">
        <v>300</v>
      </c>
      <c r="D28" s="42" t="s">
        <v>127</v>
      </c>
      <c r="E28" s="128" t="s">
        <v>129</v>
      </c>
      <c r="F28" s="129" t="s">
        <v>149</v>
      </c>
      <c r="G28" s="122" t="s">
        <v>64</v>
      </c>
      <c r="H28" s="141"/>
      <c r="I28" s="141">
        <f>(H28*100)/5</f>
        <v>0</v>
      </c>
      <c r="J28" s="141"/>
      <c r="K28" s="101">
        <f>I28</f>
        <v>0</v>
      </c>
      <c r="L28" s="101">
        <f>(K28+K30+K31+K32+K33+K36+K37+K38+K39+K40+K41+K42+K43+K44+K45+K46+K47+K48+K49+K50)/20</f>
        <v>0</v>
      </c>
    </row>
    <row r="29" spans="1:12" ht="37.5" customHeight="1" x14ac:dyDescent="0.25">
      <c r="A29" s="117"/>
      <c r="B29" s="131"/>
      <c r="C29" s="132"/>
      <c r="D29" s="42" t="s">
        <v>128</v>
      </c>
      <c r="E29" s="128"/>
      <c r="F29" s="131"/>
      <c r="G29" s="124"/>
      <c r="H29" s="141"/>
      <c r="I29" s="141">
        <f t="shared" ref="I29:I31" si="4">(H29*100)/5</f>
        <v>0</v>
      </c>
      <c r="J29" s="141"/>
      <c r="K29" s="102"/>
      <c r="L29" s="106"/>
    </row>
    <row r="30" spans="1:12" ht="87" customHeight="1" x14ac:dyDescent="0.25">
      <c r="A30" s="117"/>
      <c r="B30" s="130"/>
      <c r="C30" s="132"/>
      <c r="D30" s="42" t="s">
        <v>27</v>
      </c>
      <c r="E30" s="128"/>
      <c r="F30" s="130"/>
      <c r="G30" s="58" t="s">
        <v>93</v>
      </c>
      <c r="H30" s="4"/>
      <c r="I30" s="3">
        <f t="shared" si="4"/>
        <v>0</v>
      </c>
      <c r="J30" s="7"/>
      <c r="K30" s="65">
        <f>I30</f>
        <v>0</v>
      </c>
      <c r="L30" s="106"/>
    </row>
    <row r="31" spans="1:12" ht="75" customHeight="1" x14ac:dyDescent="0.25">
      <c r="A31" s="117"/>
      <c r="B31" s="129" t="s">
        <v>260</v>
      </c>
      <c r="C31" s="129" t="s">
        <v>130</v>
      </c>
      <c r="D31" s="42" t="s">
        <v>131</v>
      </c>
      <c r="E31" s="42" t="s">
        <v>142</v>
      </c>
      <c r="F31" s="43" t="s">
        <v>149</v>
      </c>
      <c r="G31" s="88" t="s">
        <v>143</v>
      </c>
      <c r="H31" s="21"/>
      <c r="I31" s="20">
        <f t="shared" si="4"/>
        <v>0</v>
      </c>
      <c r="J31" s="21"/>
      <c r="K31" s="65">
        <f>K32</f>
        <v>0</v>
      </c>
      <c r="L31" s="106"/>
    </row>
    <row r="32" spans="1:12" ht="54.75" customHeight="1" x14ac:dyDescent="0.25">
      <c r="A32" s="117"/>
      <c r="B32" s="130"/>
      <c r="C32" s="130"/>
      <c r="D32" s="42" t="s">
        <v>132</v>
      </c>
      <c r="E32" s="42" t="s">
        <v>133</v>
      </c>
      <c r="F32" s="43" t="s">
        <v>152</v>
      </c>
      <c r="G32" s="58" t="s">
        <v>144</v>
      </c>
      <c r="H32" s="4"/>
      <c r="I32" s="3">
        <f>(H32*100)/5</f>
        <v>0</v>
      </c>
      <c r="J32" s="7"/>
      <c r="K32" s="65">
        <f>I32</f>
        <v>0</v>
      </c>
      <c r="L32" s="106"/>
    </row>
    <row r="33" spans="1:12" ht="58.5" customHeight="1" x14ac:dyDescent="0.25">
      <c r="A33" s="117"/>
      <c r="B33" s="129" t="s">
        <v>261</v>
      </c>
      <c r="C33" s="129" t="s">
        <v>134</v>
      </c>
      <c r="D33" s="42" t="s">
        <v>145</v>
      </c>
      <c r="E33" s="132" t="s">
        <v>29</v>
      </c>
      <c r="F33" s="129" t="s">
        <v>149</v>
      </c>
      <c r="G33" s="125" t="s">
        <v>341</v>
      </c>
      <c r="H33" s="101"/>
      <c r="I33" s="103">
        <f>(H33*100)/5</f>
        <v>0</v>
      </c>
      <c r="J33" s="107"/>
      <c r="K33" s="101">
        <f>I33</f>
        <v>0</v>
      </c>
      <c r="L33" s="106"/>
    </row>
    <row r="34" spans="1:12" ht="60.75" customHeight="1" x14ac:dyDescent="0.25">
      <c r="A34" s="117"/>
      <c r="B34" s="131"/>
      <c r="C34" s="131"/>
      <c r="D34" s="42" t="s">
        <v>146</v>
      </c>
      <c r="E34" s="132"/>
      <c r="F34" s="131"/>
      <c r="G34" s="126"/>
      <c r="H34" s="106"/>
      <c r="I34" s="104"/>
      <c r="J34" s="108"/>
      <c r="K34" s="106"/>
      <c r="L34" s="106"/>
    </row>
    <row r="35" spans="1:12" ht="63" customHeight="1" x14ac:dyDescent="0.25">
      <c r="A35" s="117"/>
      <c r="B35" s="131"/>
      <c r="C35" s="131"/>
      <c r="D35" s="42" t="s">
        <v>148</v>
      </c>
      <c r="E35" s="47" t="s">
        <v>153</v>
      </c>
      <c r="F35" s="131"/>
      <c r="G35" s="127"/>
      <c r="H35" s="102"/>
      <c r="I35" s="105"/>
      <c r="J35" s="109"/>
      <c r="K35" s="102"/>
      <c r="L35" s="106"/>
    </row>
    <row r="36" spans="1:12" ht="63.75" customHeight="1" x14ac:dyDescent="0.25">
      <c r="A36" s="117"/>
      <c r="B36" s="130"/>
      <c r="C36" s="130"/>
      <c r="D36" s="42" t="s">
        <v>147</v>
      </c>
      <c r="E36" s="47" t="s">
        <v>154</v>
      </c>
      <c r="F36" s="130"/>
      <c r="G36" s="58" t="s">
        <v>65</v>
      </c>
      <c r="H36" s="4"/>
      <c r="I36" s="3">
        <f t="shared" ref="I36" si="5">(H36*100)/5</f>
        <v>0</v>
      </c>
      <c r="J36" s="4"/>
      <c r="K36" s="65">
        <f>I36</f>
        <v>0</v>
      </c>
      <c r="L36" s="106"/>
    </row>
    <row r="37" spans="1:12" ht="60" x14ac:dyDescent="0.25">
      <c r="A37" s="117"/>
      <c r="B37" s="129" t="s">
        <v>262</v>
      </c>
      <c r="C37" s="132" t="s">
        <v>155</v>
      </c>
      <c r="D37" s="42" t="s">
        <v>156</v>
      </c>
      <c r="E37" s="42" t="s">
        <v>162</v>
      </c>
      <c r="F37" s="43" t="s">
        <v>149</v>
      </c>
      <c r="G37" s="58" t="s">
        <v>179</v>
      </c>
      <c r="H37" s="4"/>
      <c r="I37" s="3">
        <f>(H37*100)/5</f>
        <v>0</v>
      </c>
      <c r="J37" s="7"/>
      <c r="K37" s="65">
        <f>I37</f>
        <v>0</v>
      </c>
      <c r="L37" s="106"/>
    </row>
    <row r="38" spans="1:12" ht="75" x14ac:dyDescent="0.25">
      <c r="A38" s="117"/>
      <c r="B38" s="131"/>
      <c r="C38" s="132"/>
      <c r="D38" s="42" t="s">
        <v>157</v>
      </c>
      <c r="E38" s="42" t="s">
        <v>160</v>
      </c>
      <c r="F38" s="43" t="s">
        <v>161</v>
      </c>
      <c r="G38" s="58" t="s">
        <v>163</v>
      </c>
      <c r="H38" s="22"/>
      <c r="I38" s="68">
        <f>(H38*100)/5</f>
        <v>0</v>
      </c>
      <c r="J38" s="7"/>
      <c r="K38" s="65">
        <f t="shared" ref="K38:K40" si="6">I38</f>
        <v>0</v>
      </c>
      <c r="L38" s="106"/>
    </row>
    <row r="39" spans="1:12" ht="80.25" customHeight="1" x14ac:dyDescent="0.25">
      <c r="A39" s="117"/>
      <c r="B39" s="131"/>
      <c r="C39" s="132"/>
      <c r="D39" s="48" t="s">
        <v>158</v>
      </c>
      <c r="E39" s="48" t="s">
        <v>166</v>
      </c>
      <c r="F39" s="49" t="s">
        <v>165</v>
      </c>
      <c r="G39" s="92" t="s">
        <v>164</v>
      </c>
      <c r="H39" s="4"/>
      <c r="I39" s="3">
        <f t="shared" ref="I39:I40" si="7">(H39*100)/5</f>
        <v>0</v>
      </c>
      <c r="J39" s="7"/>
      <c r="K39" s="65">
        <f t="shared" si="6"/>
        <v>0</v>
      </c>
      <c r="L39" s="106"/>
    </row>
    <row r="40" spans="1:12" ht="45" x14ac:dyDescent="0.25">
      <c r="A40" s="117"/>
      <c r="B40" s="130"/>
      <c r="C40" s="132"/>
      <c r="D40" s="42" t="s">
        <v>159</v>
      </c>
      <c r="E40" s="42" t="s">
        <v>180</v>
      </c>
      <c r="F40" s="47" t="s">
        <v>152</v>
      </c>
      <c r="G40" s="58" t="s">
        <v>167</v>
      </c>
      <c r="H40" s="65"/>
      <c r="I40" s="68">
        <f t="shared" si="7"/>
        <v>0</v>
      </c>
      <c r="J40" s="7"/>
      <c r="K40" s="65">
        <f t="shared" si="6"/>
        <v>0</v>
      </c>
      <c r="L40" s="106"/>
    </row>
    <row r="41" spans="1:12" ht="52.5" customHeight="1" x14ac:dyDescent="0.25">
      <c r="A41" s="117"/>
      <c r="B41" s="129" t="s">
        <v>263</v>
      </c>
      <c r="C41" s="132" t="s">
        <v>168</v>
      </c>
      <c r="D41" s="42" t="s">
        <v>169</v>
      </c>
      <c r="E41" s="47" t="s">
        <v>174</v>
      </c>
      <c r="F41" s="125" t="s">
        <v>152</v>
      </c>
      <c r="G41" s="58" t="s">
        <v>175</v>
      </c>
      <c r="H41" s="65"/>
      <c r="I41" s="65">
        <f>(H41*100)/5</f>
        <v>0</v>
      </c>
      <c r="J41" s="9"/>
      <c r="K41" s="65">
        <f>I41</f>
        <v>0</v>
      </c>
      <c r="L41" s="106"/>
    </row>
    <row r="42" spans="1:12" ht="66" customHeight="1" x14ac:dyDescent="0.25">
      <c r="A42" s="117"/>
      <c r="B42" s="131"/>
      <c r="C42" s="132"/>
      <c r="D42" s="42" t="s">
        <v>170</v>
      </c>
      <c r="E42" s="47" t="s">
        <v>181</v>
      </c>
      <c r="F42" s="127"/>
      <c r="G42" s="58" t="s">
        <v>192</v>
      </c>
      <c r="H42" s="65"/>
      <c r="I42" s="65">
        <f t="shared" ref="I42:I45" si="8">(H42*100)/5</f>
        <v>0</v>
      </c>
      <c r="J42" s="9"/>
      <c r="K42" s="65">
        <f t="shared" ref="K42:K45" si="9">I42</f>
        <v>0</v>
      </c>
      <c r="L42" s="106"/>
    </row>
    <row r="43" spans="1:12" ht="93.75" customHeight="1" x14ac:dyDescent="0.25">
      <c r="A43" s="117"/>
      <c r="B43" s="131"/>
      <c r="C43" s="132"/>
      <c r="D43" s="42" t="s">
        <v>171</v>
      </c>
      <c r="E43" s="42" t="s">
        <v>176</v>
      </c>
      <c r="F43" s="42" t="s">
        <v>161</v>
      </c>
      <c r="G43" s="58" t="s">
        <v>163</v>
      </c>
      <c r="H43" s="65"/>
      <c r="I43" s="65">
        <f t="shared" si="8"/>
        <v>0</v>
      </c>
      <c r="J43" s="9"/>
      <c r="K43" s="65">
        <f t="shared" si="9"/>
        <v>0</v>
      </c>
      <c r="L43" s="106"/>
    </row>
    <row r="44" spans="1:12" ht="60" x14ac:dyDescent="0.25">
      <c r="A44" s="117"/>
      <c r="B44" s="131"/>
      <c r="C44" s="132"/>
      <c r="D44" s="42" t="s">
        <v>172</v>
      </c>
      <c r="E44" s="42" t="s">
        <v>177</v>
      </c>
      <c r="F44" s="47" t="s">
        <v>165</v>
      </c>
      <c r="G44" s="58" t="s">
        <v>193</v>
      </c>
      <c r="H44" s="65"/>
      <c r="I44" s="65">
        <f t="shared" si="8"/>
        <v>0</v>
      </c>
      <c r="J44" s="9"/>
      <c r="K44" s="65">
        <f t="shared" si="9"/>
        <v>0</v>
      </c>
      <c r="L44" s="106"/>
    </row>
    <row r="45" spans="1:12" ht="56.25" customHeight="1" x14ac:dyDescent="0.25">
      <c r="A45" s="117"/>
      <c r="B45" s="130"/>
      <c r="C45" s="132"/>
      <c r="D45" s="42" t="s">
        <v>173</v>
      </c>
      <c r="E45" s="42" t="s">
        <v>178</v>
      </c>
      <c r="F45" s="47" t="s">
        <v>152</v>
      </c>
      <c r="G45" s="58" t="s">
        <v>194</v>
      </c>
      <c r="H45" s="67"/>
      <c r="I45" s="69">
        <f t="shared" si="8"/>
        <v>0</v>
      </c>
      <c r="J45" s="9"/>
      <c r="K45" s="65">
        <f t="shared" si="9"/>
        <v>0</v>
      </c>
      <c r="L45" s="106"/>
    </row>
    <row r="46" spans="1:12" ht="51" customHeight="1" x14ac:dyDescent="0.25">
      <c r="A46" s="117"/>
      <c r="B46" s="129" t="s">
        <v>264</v>
      </c>
      <c r="C46" s="132" t="s">
        <v>182</v>
      </c>
      <c r="D46" s="42" t="s">
        <v>183</v>
      </c>
      <c r="E46" s="47" t="s">
        <v>188</v>
      </c>
      <c r="F46" s="125" t="s">
        <v>152</v>
      </c>
      <c r="G46" s="58" t="s">
        <v>195</v>
      </c>
      <c r="H46" s="3"/>
      <c r="I46" s="3">
        <f t="shared" ref="I46:I50" si="10">(H46*100)/5</f>
        <v>0</v>
      </c>
      <c r="J46" s="9"/>
      <c r="K46" s="65">
        <f>I46</f>
        <v>0</v>
      </c>
      <c r="L46" s="106"/>
    </row>
    <row r="47" spans="1:12" ht="66" customHeight="1" x14ac:dyDescent="0.25">
      <c r="A47" s="117"/>
      <c r="B47" s="131"/>
      <c r="C47" s="132"/>
      <c r="D47" s="42" t="s">
        <v>184</v>
      </c>
      <c r="E47" s="47" t="s">
        <v>189</v>
      </c>
      <c r="F47" s="127"/>
      <c r="G47" s="58" t="s">
        <v>196</v>
      </c>
      <c r="H47" s="23"/>
      <c r="I47" s="68">
        <f t="shared" si="10"/>
        <v>0</v>
      </c>
      <c r="J47" s="9"/>
      <c r="K47" s="65">
        <f t="shared" ref="K47:K50" si="11">I47</f>
        <v>0</v>
      </c>
      <c r="L47" s="106"/>
    </row>
    <row r="48" spans="1:12" ht="89.25" customHeight="1" x14ac:dyDescent="0.25">
      <c r="A48" s="117"/>
      <c r="B48" s="131"/>
      <c r="C48" s="132"/>
      <c r="D48" s="42" t="s">
        <v>185</v>
      </c>
      <c r="E48" s="42" t="s">
        <v>197</v>
      </c>
      <c r="F48" s="42" t="s">
        <v>161</v>
      </c>
      <c r="G48" s="58" t="s">
        <v>163</v>
      </c>
      <c r="H48" s="23"/>
      <c r="I48" s="68">
        <f t="shared" si="10"/>
        <v>0</v>
      </c>
      <c r="J48" s="9"/>
      <c r="K48" s="65">
        <f t="shared" si="11"/>
        <v>0</v>
      </c>
      <c r="L48" s="106"/>
    </row>
    <row r="49" spans="1:12" ht="86.25" customHeight="1" x14ac:dyDescent="0.25">
      <c r="A49" s="117"/>
      <c r="B49" s="131"/>
      <c r="C49" s="132"/>
      <c r="D49" s="42" t="s">
        <v>186</v>
      </c>
      <c r="E49" s="42" t="s">
        <v>199</v>
      </c>
      <c r="F49" s="47" t="s">
        <v>165</v>
      </c>
      <c r="G49" s="58" t="s">
        <v>191</v>
      </c>
      <c r="H49" s="23"/>
      <c r="I49" s="68">
        <f t="shared" si="10"/>
        <v>0</v>
      </c>
      <c r="J49" s="9"/>
      <c r="K49" s="65">
        <f t="shared" si="11"/>
        <v>0</v>
      </c>
      <c r="L49" s="106"/>
    </row>
    <row r="50" spans="1:12" ht="49.5" customHeight="1" x14ac:dyDescent="0.25">
      <c r="A50" s="118"/>
      <c r="B50" s="130"/>
      <c r="C50" s="132"/>
      <c r="D50" s="42" t="s">
        <v>187</v>
      </c>
      <c r="E50" s="42" t="s">
        <v>198</v>
      </c>
      <c r="F50" s="47" t="s">
        <v>152</v>
      </c>
      <c r="G50" s="58" t="s">
        <v>190</v>
      </c>
      <c r="H50" s="3"/>
      <c r="I50" s="68">
        <f t="shared" si="10"/>
        <v>0</v>
      </c>
      <c r="J50" s="9"/>
      <c r="K50" s="65">
        <f t="shared" si="11"/>
        <v>0</v>
      </c>
      <c r="L50" s="102"/>
    </row>
    <row r="51" spans="1:12" ht="105" x14ac:dyDescent="0.25">
      <c r="A51" s="116" t="s">
        <v>265</v>
      </c>
      <c r="B51" s="43" t="s">
        <v>32</v>
      </c>
      <c r="C51" s="43" t="s">
        <v>49</v>
      </c>
      <c r="D51" s="42" t="s">
        <v>200</v>
      </c>
      <c r="E51" s="42" t="s">
        <v>201</v>
      </c>
      <c r="F51" s="47" t="s">
        <v>202</v>
      </c>
      <c r="G51" s="58" t="s">
        <v>203</v>
      </c>
      <c r="H51" s="24"/>
      <c r="I51" s="26">
        <f t="shared" ref="I51" si="12">(H51*100)/5</f>
        <v>0</v>
      </c>
      <c r="J51" s="9"/>
      <c r="K51" s="65">
        <f>I51</f>
        <v>0</v>
      </c>
      <c r="L51" s="101">
        <f>(K51+K52+K53+K54+K55+K56+K57+K58+K59+K60)/10</f>
        <v>0</v>
      </c>
    </row>
    <row r="52" spans="1:12" ht="60" customHeight="1" x14ac:dyDescent="0.25">
      <c r="A52" s="117"/>
      <c r="B52" s="116" t="s">
        <v>33</v>
      </c>
      <c r="C52" s="136" t="s">
        <v>50</v>
      </c>
      <c r="D52" s="42" t="s">
        <v>206</v>
      </c>
      <c r="E52" s="47" t="s">
        <v>208</v>
      </c>
      <c r="F52" s="43" t="s">
        <v>209</v>
      </c>
      <c r="G52" s="59" t="s">
        <v>210</v>
      </c>
      <c r="H52" s="24"/>
      <c r="I52" s="26">
        <f>(H52*100)/5</f>
        <v>0</v>
      </c>
      <c r="J52" s="9"/>
      <c r="K52" s="65">
        <f>I52</f>
        <v>0</v>
      </c>
      <c r="L52" s="106"/>
    </row>
    <row r="53" spans="1:12" ht="96" customHeight="1" x14ac:dyDescent="0.25">
      <c r="A53" s="117"/>
      <c r="B53" s="117"/>
      <c r="C53" s="136"/>
      <c r="D53" s="42" t="s">
        <v>204</v>
      </c>
      <c r="E53" s="86" t="s">
        <v>349</v>
      </c>
      <c r="F53" s="50" t="s">
        <v>327</v>
      </c>
      <c r="G53" s="60" t="s">
        <v>210</v>
      </c>
      <c r="H53" s="24"/>
      <c r="I53" s="68">
        <f t="shared" ref="I53:I55" si="13">(H53*100)/5</f>
        <v>0</v>
      </c>
      <c r="J53" s="9"/>
      <c r="K53" s="65">
        <f t="shared" ref="K53:K55" si="14">I53</f>
        <v>0</v>
      </c>
      <c r="L53" s="106"/>
    </row>
    <row r="54" spans="1:12" ht="105.75" customHeight="1" x14ac:dyDescent="0.25">
      <c r="A54" s="117"/>
      <c r="B54" s="117"/>
      <c r="C54" s="136"/>
      <c r="D54" s="42" t="s">
        <v>205</v>
      </c>
      <c r="E54" s="87" t="s">
        <v>211</v>
      </c>
      <c r="F54" s="50" t="s">
        <v>212</v>
      </c>
      <c r="G54" s="84" t="s">
        <v>217</v>
      </c>
      <c r="H54" s="24"/>
      <c r="I54" s="68">
        <f t="shared" si="13"/>
        <v>0</v>
      </c>
      <c r="J54" s="9"/>
      <c r="K54" s="65">
        <f t="shared" si="14"/>
        <v>0</v>
      </c>
      <c r="L54" s="106"/>
    </row>
    <row r="55" spans="1:12" ht="87.75" customHeight="1" x14ac:dyDescent="0.25">
      <c r="A55" s="117"/>
      <c r="B55" s="118"/>
      <c r="C55" s="136"/>
      <c r="D55" s="42" t="s">
        <v>207</v>
      </c>
      <c r="E55" s="47" t="s">
        <v>213</v>
      </c>
      <c r="F55" s="43" t="s">
        <v>212</v>
      </c>
      <c r="G55" s="62" t="s">
        <v>214</v>
      </c>
      <c r="H55" s="13"/>
      <c r="I55" s="68">
        <f t="shared" si="13"/>
        <v>0</v>
      </c>
      <c r="J55" s="27"/>
      <c r="K55" s="65">
        <f t="shared" si="14"/>
        <v>0</v>
      </c>
      <c r="L55" s="106"/>
    </row>
    <row r="56" spans="1:12" ht="108.75" customHeight="1" x14ac:dyDescent="0.25">
      <c r="A56" s="117"/>
      <c r="B56" s="51" t="s">
        <v>266</v>
      </c>
      <c r="C56" s="61" t="s">
        <v>218</v>
      </c>
      <c r="D56" s="96" t="s">
        <v>219</v>
      </c>
      <c r="E56" s="96" t="s">
        <v>227</v>
      </c>
      <c r="F56" s="61" t="s">
        <v>228</v>
      </c>
      <c r="G56" s="95" t="s">
        <v>229</v>
      </c>
      <c r="H56" s="65"/>
      <c r="I56" s="68">
        <f t="shared" ref="I56:I79" si="15">(H56*100)/5</f>
        <v>0</v>
      </c>
      <c r="J56" s="65"/>
      <c r="K56" s="65">
        <f t="shared" ref="K56:K61" si="16">I56</f>
        <v>0</v>
      </c>
      <c r="L56" s="106"/>
    </row>
    <row r="57" spans="1:12" ht="60" x14ac:dyDescent="0.25">
      <c r="A57" s="117"/>
      <c r="B57" s="51" t="s">
        <v>34</v>
      </c>
      <c r="C57" s="61" t="s">
        <v>220</v>
      </c>
      <c r="D57" s="42" t="s">
        <v>221</v>
      </c>
      <c r="E57" s="42" t="s">
        <v>227</v>
      </c>
      <c r="F57" s="43" t="s">
        <v>228</v>
      </c>
      <c r="G57" s="84" t="s">
        <v>230</v>
      </c>
      <c r="H57" s="14"/>
      <c r="I57" s="26">
        <f t="shared" si="15"/>
        <v>0</v>
      </c>
      <c r="J57" s="27"/>
      <c r="K57" s="65">
        <f t="shared" si="16"/>
        <v>0</v>
      </c>
      <c r="L57" s="106"/>
    </row>
    <row r="58" spans="1:12" ht="76.5" customHeight="1" x14ac:dyDescent="0.25">
      <c r="A58" s="117"/>
      <c r="B58" s="116" t="s">
        <v>267</v>
      </c>
      <c r="C58" s="132" t="s">
        <v>222</v>
      </c>
      <c r="D58" s="42" t="s">
        <v>223</v>
      </c>
      <c r="E58" s="42" t="s">
        <v>320</v>
      </c>
      <c r="F58" s="50" t="s">
        <v>321</v>
      </c>
      <c r="G58" s="58" t="s">
        <v>325</v>
      </c>
      <c r="H58" s="24"/>
      <c r="I58" s="26">
        <f t="shared" si="15"/>
        <v>0</v>
      </c>
      <c r="J58" s="27"/>
      <c r="K58" s="65">
        <f t="shared" si="16"/>
        <v>0</v>
      </c>
      <c r="L58" s="106"/>
    </row>
    <row r="59" spans="1:12" ht="60" x14ac:dyDescent="0.25">
      <c r="A59" s="117"/>
      <c r="B59" s="117"/>
      <c r="C59" s="132"/>
      <c r="D59" s="42" t="s">
        <v>224</v>
      </c>
      <c r="E59" s="42" t="s">
        <v>323</v>
      </c>
      <c r="F59" s="50" t="s">
        <v>322</v>
      </c>
      <c r="G59" s="58" t="s">
        <v>326</v>
      </c>
      <c r="H59" s="24"/>
      <c r="I59" s="26">
        <f t="shared" si="15"/>
        <v>0</v>
      </c>
      <c r="J59" s="27"/>
      <c r="K59" s="65">
        <f t="shared" si="16"/>
        <v>0</v>
      </c>
      <c r="L59" s="106"/>
    </row>
    <row r="60" spans="1:12" ht="84.75" customHeight="1" x14ac:dyDescent="0.25">
      <c r="A60" s="118"/>
      <c r="B60" s="118"/>
      <c r="C60" s="132"/>
      <c r="D60" s="42" t="s">
        <v>225</v>
      </c>
      <c r="E60" s="42" t="s">
        <v>232</v>
      </c>
      <c r="F60" s="50" t="s">
        <v>324</v>
      </c>
      <c r="G60" s="58" t="s">
        <v>226</v>
      </c>
      <c r="H60" s="24"/>
      <c r="I60" s="26">
        <f t="shared" si="15"/>
        <v>0</v>
      </c>
      <c r="J60" s="27"/>
      <c r="K60" s="65">
        <f t="shared" si="16"/>
        <v>0</v>
      </c>
      <c r="L60" s="102"/>
    </row>
    <row r="61" spans="1:12" ht="47.25" customHeight="1" x14ac:dyDescent="0.25">
      <c r="A61" s="116" t="s">
        <v>268</v>
      </c>
      <c r="B61" s="129" t="s">
        <v>269</v>
      </c>
      <c r="C61" s="132" t="s">
        <v>51</v>
      </c>
      <c r="D61" s="42" t="s">
        <v>306</v>
      </c>
      <c r="E61" s="46" t="s">
        <v>328</v>
      </c>
      <c r="F61" s="129" t="s">
        <v>309</v>
      </c>
      <c r="G61" s="122" t="s">
        <v>335</v>
      </c>
      <c r="H61" s="101"/>
      <c r="I61" s="103">
        <f t="shared" si="15"/>
        <v>0</v>
      </c>
      <c r="J61" s="113"/>
      <c r="K61" s="101">
        <f t="shared" si="16"/>
        <v>0</v>
      </c>
      <c r="L61" s="101">
        <f>(K61+K63+K68+K74+K79+K84+K85+K86)/8</f>
        <v>0</v>
      </c>
    </row>
    <row r="62" spans="1:12" ht="90" customHeight="1" x14ac:dyDescent="0.25">
      <c r="A62" s="117"/>
      <c r="B62" s="131"/>
      <c r="C62" s="132"/>
      <c r="D62" s="42" t="s">
        <v>307</v>
      </c>
      <c r="E62" s="46" t="s">
        <v>308</v>
      </c>
      <c r="F62" s="131"/>
      <c r="G62" s="124"/>
      <c r="H62" s="102"/>
      <c r="I62" s="105"/>
      <c r="J62" s="114"/>
      <c r="K62" s="102"/>
      <c r="L62" s="106"/>
    </row>
    <row r="63" spans="1:12" ht="15" customHeight="1" x14ac:dyDescent="0.25">
      <c r="A63" s="117"/>
      <c r="B63" s="131"/>
      <c r="C63" s="132"/>
      <c r="D63" s="42" t="s">
        <v>233</v>
      </c>
      <c r="E63" s="133" t="s">
        <v>329</v>
      </c>
      <c r="F63" s="131"/>
      <c r="G63" s="122" t="s">
        <v>339</v>
      </c>
      <c r="H63" s="101"/>
      <c r="I63" s="103">
        <f t="shared" si="15"/>
        <v>0</v>
      </c>
      <c r="J63" s="113"/>
      <c r="K63" s="101">
        <f>I63</f>
        <v>0</v>
      </c>
      <c r="L63" s="106"/>
    </row>
    <row r="64" spans="1:12" ht="57" customHeight="1" x14ac:dyDescent="0.25">
      <c r="A64" s="117"/>
      <c r="B64" s="131"/>
      <c r="C64" s="132"/>
      <c r="D64" s="42" t="s">
        <v>235</v>
      </c>
      <c r="E64" s="134"/>
      <c r="F64" s="131"/>
      <c r="G64" s="123"/>
      <c r="H64" s="106"/>
      <c r="I64" s="104"/>
      <c r="J64" s="115"/>
      <c r="K64" s="106"/>
      <c r="L64" s="106"/>
    </row>
    <row r="65" spans="1:13" ht="39.75" customHeight="1" x14ac:dyDescent="0.25">
      <c r="A65" s="117"/>
      <c r="B65" s="131"/>
      <c r="C65" s="132"/>
      <c r="D65" s="42" t="s">
        <v>236</v>
      </c>
      <c r="E65" s="134"/>
      <c r="F65" s="131"/>
      <c r="G65" s="123"/>
      <c r="H65" s="106"/>
      <c r="I65" s="104"/>
      <c r="J65" s="115"/>
      <c r="K65" s="106"/>
      <c r="L65" s="106"/>
    </row>
    <row r="66" spans="1:13" ht="45.75" customHeight="1" x14ac:dyDescent="0.25">
      <c r="A66" s="117"/>
      <c r="B66" s="131"/>
      <c r="C66" s="132"/>
      <c r="D66" s="42" t="s">
        <v>237</v>
      </c>
      <c r="E66" s="134"/>
      <c r="F66" s="131"/>
      <c r="G66" s="123"/>
      <c r="H66" s="106"/>
      <c r="I66" s="104"/>
      <c r="J66" s="115"/>
      <c r="K66" s="106"/>
      <c r="L66" s="106"/>
    </row>
    <row r="67" spans="1:13" ht="70.5" customHeight="1" x14ac:dyDescent="0.25">
      <c r="A67" s="117"/>
      <c r="B67" s="131"/>
      <c r="C67" s="132"/>
      <c r="D67" s="42" t="s">
        <v>238</v>
      </c>
      <c r="E67" s="135"/>
      <c r="F67" s="131"/>
      <c r="G67" s="124"/>
      <c r="H67" s="102"/>
      <c r="I67" s="105"/>
      <c r="J67" s="114"/>
      <c r="K67" s="102"/>
      <c r="L67" s="106"/>
    </row>
    <row r="68" spans="1:13" ht="45" customHeight="1" x14ac:dyDescent="0.25">
      <c r="A68" s="117"/>
      <c r="B68" s="131"/>
      <c r="C68" s="132"/>
      <c r="D68" s="42" t="s">
        <v>239</v>
      </c>
      <c r="E68" s="133" t="s">
        <v>330</v>
      </c>
      <c r="F68" s="131"/>
      <c r="G68" s="125" t="s">
        <v>336</v>
      </c>
      <c r="H68" s="119"/>
      <c r="I68" s="103">
        <f t="shared" si="15"/>
        <v>0</v>
      </c>
      <c r="J68" s="113"/>
      <c r="K68" s="101">
        <f>I68</f>
        <v>0</v>
      </c>
      <c r="L68" s="106"/>
    </row>
    <row r="69" spans="1:13" ht="45" customHeight="1" x14ac:dyDescent="0.25">
      <c r="A69" s="117"/>
      <c r="B69" s="131"/>
      <c r="C69" s="132"/>
      <c r="D69" s="42" t="s">
        <v>234</v>
      </c>
      <c r="E69" s="134"/>
      <c r="F69" s="131"/>
      <c r="G69" s="126"/>
      <c r="H69" s="120"/>
      <c r="I69" s="104"/>
      <c r="J69" s="115"/>
      <c r="K69" s="106"/>
      <c r="L69" s="106"/>
    </row>
    <row r="70" spans="1:13" ht="37.5" customHeight="1" x14ac:dyDescent="0.25">
      <c r="A70" s="117"/>
      <c r="B70" s="131"/>
      <c r="C70" s="132"/>
      <c r="D70" s="42" t="s">
        <v>240</v>
      </c>
      <c r="E70" s="134"/>
      <c r="F70" s="131"/>
      <c r="G70" s="126"/>
      <c r="H70" s="120"/>
      <c r="I70" s="104"/>
      <c r="J70" s="115"/>
      <c r="K70" s="106"/>
      <c r="L70" s="106"/>
    </row>
    <row r="71" spans="1:13" ht="30" x14ac:dyDescent="0.25">
      <c r="A71" s="117"/>
      <c r="B71" s="131"/>
      <c r="C71" s="132"/>
      <c r="D71" s="42" t="s">
        <v>241</v>
      </c>
      <c r="E71" s="134"/>
      <c r="F71" s="131"/>
      <c r="G71" s="126"/>
      <c r="H71" s="120"/>
      <c r="I71" s="104"/>
      <c r="J71" s="115"/>
      <c r="K71" s="106"/>
      <c r="L71" s="106"/>
    </row>
    <row r="72" spans="1:13" ht="75" customHeight="1" x14ac:dyDescent="0.25">
      <c r="A72" s="117"/>
      <c r="B72" s="131"/>
      <c r="C72" s="132"/>
      <c r="D72" s="42" t="s">
        <v>242</v>
      </c>
      <c r="E72" s="134"/>
      <c r="F72" s="131"/>
      <c r="G72" s="126"/>
      <c r="H72" s="120"/>
      <c r="I72" s="104"/>
      <c r="J72" s="115"/>
      <c r="K72" s="106"/>
      <c r="L72" s="106"/>
    </row>
    <row r="73" spans="1:13" ht="84.75" customHeight="1" x14ac:dyDescent="0.25">
      <c r="A73" s="117"/>
      <c r="B73" s="131"/>
      <c r="C73" s="132"/>
      <c r="D73" s="42" t="s">
        <v>243</v>
      </c>
      <c r="E73" s="135"/>
      <c r="F73" s="131"/>
      <c r="G73" s="127"/>
      <c r="H73" s="121"/>
      <c r="I73" s="105"/>
      <c r="J73" s="114"/>
      <c r="K73" s="102"/>
      <c r="L73" s="106"/>
    </row>
    <row r="74" spans="1:13" ht="30" customHeight="1" x14ac:dyDescent="0.25">
      <c r="A74" s="117"/>
      <c r="B74" s="131"/>
      <c r="C74" s="132"/>
      <c r="D74" s="42" t="s">
        <v>244</v>
      </c>
      <c r="E74" s="133" t="s">
        <v>303</v>
      </c>
      <c r="F74" s="131"/>
      <c r="G74" s="125" t="s">
        <v>337</v>
      </c>
      <c r="H74" s="101"/>
      <c r="I74" s="103">
        <f t="shared" si="15"/>
        <v>0</v>
      </c>
      <c r="J74" s="113"/>
      <c r="K74" s="101">
        <f>I74</f>
        <v>0</v>
      </c>
      <c r="L74" s="106"/>
    </row>
    <row r="75" spans="1:13" ht="36.75" customHeight="1" x14ac:dyDescent="0.25">
      <c r="A75" s="117"/>
      <c r="B75" s="131"/>
      <c r="C75" s="132"/>
      <c r="D75" s="42" t="s">
        <v>245</v>
      </c>
      <c r="E75" s="134"/>
      <c r="F75" s="131"/>
      <c r="G75" s="126"/>
      <c r="H75" s="106"/>
      <c r="I75" s="104"/>
      <c r="J75" s="115"/>
      <c r="K75" s="106"/>
      <c r="L75" s="106"/>
    </row>
    <row r="76" spans="1:13" ht="30" x14ac:dyDescent="0.25">
      <c r="A76" s="117"/>
      <c r="B76" s="131"/>
      <c r="C76" s="132"/>
      <c r="D76" s="42" t="s">
        <v>246</v>
      </c>
      <c r="E76" s="134"/>
      <c r="F76" s="131"/>
      <c r="G76" s="126"/>
      <c r="H76" s="106"/>
      <c r="I76" s="104"/>
      <c r="J76" s="115"/>
      <c r="K76" s="106"/>
      <c r="L76" s="106"/>
      <c r="M76" t="s">
        <v>342</v>
      </c>
    </row>
    <row r="77" spans="1:13" ht="30" customHeight="1" x14ac:dyDescent="0.25">
      <c r="A77" s="117"/>
      <c r="B77" s="131"/>
      <c r="C77" s="132"/>
      <c r="D77" s="42" t="s">
        <v>247</v>
      </c>
      <c r="E77" s="134"/>
      <c r="F77" s="131"/>
      <c r="G77" s="126"/>
      <c r="H77" s="106"/>
      <c r="I77" s="104"/>
      <c r="J77" s="115"/>
      <c r="K77" s="106"/>
      <c r="L77" s="106"/>
    </row>
    <row r="78" spans="1:13" ht="39.75" customHeight="1" x14ac:dyDescent="0.25">
      <c r="A78" s="117"/>
      <c r="B78" s="131"/>
      <c r="C78" s="132"/>
      <c r="D78" s="42" t="s">
        <v>248</v>
      </c>
      <c r="E78" s="135"/>
      <c r="F78" s="131"/>
      <c r="G78" s="127"/>
      <c r="H78" s="102"/>
      <c r="I78" s="105"/>
      <c r="J78" s="114"/>
      <c r="K78" s="102"/>
      <c r="L78" s="106"/>
    </row>
    <row r="79" spans="1:13" ht="90" customHeight="1" x14ac:dyDescent="0.25">
      <c r="A79" s="117"/>
      <c r="B79" s="131"/>
      <c r="C79" s="132"/>
      <c r="D79" s="42" t="s">
        <v>249</v>
      </c>
      <c r="E79" s="133" t="s">
        <v>304</v>
      </c>
      <c r="F79" s="131"/>
      <c r="G79" s="125" t="s">
        <v>338</v>
      </c>
      <c r="H79" s="101"/>
      <c r="I79" s="103">
        <f t="shared" si="15"/>
        <v>0</v>
      </c>
      <c r="J79" s="103"/>
      <c r="K79" s="101">
        <f>I79</f>
        <v>0</v>
      </c>
      <c r="L79" s="106"/>
    </row>
    <row r="80" spans="1:13" ht="45" x14ac:dyDescent="0.25">
      <c r="A80" s="117"/>
      <c r="B80" s="131"/>
      <c r="C80" s="132"/>
      <c r="D80" s="42" t="s">
        <v>250</v>
      </c>
      <c r="E80" s="134"/>
      <c r="F80" s="131"/>
      <c r="G80" s="126"/>
      <c r="H80" s="106"/>
      <c r="I80" s="104"/>
      <c r="J80" s="104"/>
      <c r="K80" s="106"/>
      <c r="L80" s="106"/>
    </row>
    <row r="81" spans="1:12" ht="30" x14ac:dyDescent="0.25">
      <c r="A81" s="117"/>
      <c r="B81" s="131"/>
      <c r="C81" s="132"/>
      <c r="D81" s="42" t="s">
        <v>251</v>
      </c>
      <c r="E81" s="134"/>
      <c r="F81" s="131"/>
      <c r="G81" s="126"/>
      <c r="H81" s="106"/>
      <c r="I81" s="104"/>
      <c r="J81" s="104"/>
      <c r="K81" s="106"/>
      <c r="L81" s="106"/>
    </row>
    <row r="82" spans="1:12" ht="73.5" customHeight="1" x14ac:dyDescent="0.25">
      <c r="A82" s="117"/>
      <c r="B82" s="131"/>
      <c r="C82" s="132"/>
      <c r="D82" s="42" t="s">
        <v>252</v>
      </c>
      <c r="E82" s="134"/>
      <c r="F82" s="131"/>
      <c r="G82" s="126"/>
      <c r="H82" s="106"/>
      <c r="I82" s="104"/>
      <c r="J82" s="104"/>
      <c r="K82" s="106"/>
      <c r="L82" s="106"/>
    </row>
    <row r="83" spans="1:12" ht="30" x14ac:dyDescent="0.25">
      <c r="A83" s="117"/>
      <c r="B83" s="130"/>
      <c r="C83" s="132"/>
      <c r="D83" s="42" t="s">
        <v>253</v>
      </c>
      <c r="E83" s="135"/>
      <c r="F83" s="130"/>
      <c r="G83" s="127"/>
      <c r="H83" s="102"/>
      <c r="I83" s="105"/>
      <c r="J83" s="105"/>
      <c r="K83" s="102"/>
      <c r="L83" s="106"/>
    </row>
    <row r="84" spans="1:12" ht="89.25" customHeight="1" x14ac:dyDescent="0.25">
      <c r="A84" s="117"/>
      <c r="B84" s="129" t="s">
        <v>270</v>
      </c>
      <c r="C84" s="132" t="s">
        <v>254</v>
      </c>
      <c r="D84" s="42" t="s">
        <v>255</v>
      </c>
      <c r="E84" s="46" t="s">
        <v>37</v>
      </c>
      <c r="F84" s="43" t="s">
        <v>274</v>
      </c>
      <c r="G84" s="58" t="s">
        <v>331</v>
      </c>
      <c r="H84" s="65"/>
      <c r="I84" s="65">
        <f>(H84*100)/5</f>
        <v>0</v>
      </c>
      <c r="J84" s="65"/>
      <c r="K84" s="65">
        <f>I84</f>
        <v>0</v>
      </c>
      <c r="L84" s="106"/>
    </row>
    <row r="85" spans="1:12" ht="92.25" customHeight="1" x14ac:dyDescent="0.25">
      <c r="A85" s="117"/>
      <c r="B85" s="131"/>
      <c r="C85" s="132"/>
      <c r="D85" s="42" t="s">
        <v>256</v>
      </c>
      <c r="E85" s="42" t="s">
        <v>69</v>
      </c>
      <c r="F85" s="52" t="s">
        <v>273</v>
      </c>
      <c r="G85" s="58" t="s">
        <v>272</v>
      </c>
      <c r="H85" s="65"/>
      <c r="I85" s="65">
        <f t="shared" ref="I85" si="17">(H85*100)/5</f>
        <v>0</v>
      </c>
      <c r="J85" s="65"/>
      <c r="K85" s="65">
        <f t="shared" ref="K85:K86" si="18">I85</f>
        <v>0</v>
      </c>
      <c r="L85" s="106"/>
    </row>
    <row r="86" spans="1:12" ht="88.5" customHeight="1" x14ac:dyDescent="0.25">
      <c r="A86" s="118"/>
      <c r="B86" s="130"/>
      <c r="C86" s="132"/>
      <c r="D86" s="42" t="s">
        <v>257</v>
      </c>
      <c r="E86" s="42" t="s">
        <v>70</v>
      </c>
      <c r="F86" s="52" t="s">
        <v>273</v>
      </c>
      <c r="G86" s="58" t="s">
        <v>271</v>
      </c>
      <c r="H86" s="65"/>
      <c r="I86" s="65">
        <f>(H86*100)/5</f>
        <v>0</v>
      </c>
      <c r="J86" s="83"/>
      <c r="K86" s="65">
        <f t="shared" si="18"/>
        <v>0</v>
      </c>
      <c r="L86" s="102"/>
    </row>
    <row r="87" spans="1:12" ht="77.25" customHeight="1" x14ac:dyDescent="0.25">
      <c r="A87" s="132" t="s">
        <v>275</v>
      </c>
      <c r="B87" s="129" t="s">
        <v>287</v>
      </c>
      <c r="C87" s="51" t="s">
        <v>276</v>
      </c>
      <c r="D87" s="53" t="s">
        <v>278</v>
      </c>
      <c r="E87" s="125" t="s">
        <v>288</v>
      </c>
      <c r="F87" s="129" t="s">
        <v>294</v>
      </c>
      <c r="G87" s="58" t="s">
        <v>299</v>
      </c>
      <c r="H87" s="110"/>
      <c r="I87" s="101">
        <f>(H87*100)/5</f>
        <v>0</v>
      </c>
      <c r="J87" s="103"/>
      <c r="K87" s="101">
        <f>I87</f>
        <v>0</v>
      </c>
      <c r="L87" s="101">
        <f>K87</f>
        <v>0</v>
      </c>
    </row>
    <row r="88" spans="1:12" ht="60" x14ac:dyDescent="0.25">
      <c r="A88" s="132"/>
      <c r="B88" s="131"/>
      <c r="C88" s="51" t="s">
        <v>277</v>
      </c>
      <c r="D88" s="59" t="s">
        <v>279</v>
      </c>
      <c r="E88" s="127"/>
      <c r="F88" s="131"/>
      <c r="G88" s="58" t="s">
        <v>332</v>
      </c>
      <c r="H88" s="111"/>
      <c r="I88" s="106"/>
      <c r="J88" s="104"/>
      <c r="K88" s="106"/>
      <c r="L88" s="106"/>
    </row>
    <row r="89" spans="1:12" ht="45" x14ac:dyDescent="0.25">
      <c r="A89" s="132"/>
      <c r="B89" s="131"/>
      <c r="C89" s="136" t="s">
        <v>52</v>
      </c>
      <c r="D89" s="42" t="s">
        <v>281</v>
      </c>
      <c r="E89" s="47" t="s">
        <v>289</v>
      </c>
      <c r="F89" s="131"/>
      <c r="G89" s="58" t="s">
        <v>298</v>
      </c>
      <c r="H89" s="111"/>
      <c r="I89" s="106"/>
      <c r="J89" s="104"/>
      <c r="K89" s="106"/>
      <c r="L89" s="106"/>
    </row>
    <row r="90" spans="1:12" ht="45.75" customHeight="1" x14ac:dyDescent="0.25">
      <c r="A90" s="132"/>
      <c r="B90" s="131"/>
      <c r="C90" s="136"/>
      <c r="D90" s="42" t="s">
        <v>283</v>
      </c>
      <c r="E90" s="47" t="s">
        <v>290</v>
      </c>
      <c r="F90" s="131"/>
      <c r="G90" s="58" t="s">
        <v>297</v>
      </c>
      <c r="H90" s="111"/>
      <c r="I90" s="106"/>
      <c r="J90" s="104"/>
      <c r="K90" s="106"/>
      <c r="L90" s="106"/>
    </row>
    <row r="91" spans="1:12" ht="56.25" customHeight="1" x14ac:dyDescent="0.25">
      <c r="A91" s="132"/>
      <c r="B91" s="131"/>
      <c r="C91" s="136"/>
      <c r="D91" s="42" t="s">
        <v>282</v>
      </c>
      <c r="E91" s="47" t="s">
        <v>291</v>
      </c>
      <c r="F91" s="131"/>
      <c r="G91" s="58" t="s">
        <v>296</v>
      </c>
      <c r="H91" s="111"/>
      <c r="I91" s="106"/>
      <c r="J91" s="104"/>
      <c r="K91" s="106"/>
      <c r="L91" s="106"/>
    </row>
    <row r="92" spans="1:12" ht="60" x14ac:dyDescent="0.25">
      <c r="A92" s="132"/>
      <c r="B92" s="131"/>
      <c r="C92" s="51" t="s">
        <v>280</v>
      </c>
      <c r="D92" s="42" t="s">
        <v>284</v>
      </c>
      <c r="E92" s="47" t="s">
        <v>292</v>
      </c>
      <c r="F92" s="131"/>
      <c r="G92" s="93" t="s">
        <v>333</v>
      </c>
      <c r="H92" s="111"/>
      <c r="I92" s="106"/>
      <c r="J92" s="104"/>
      <c r="K92" s="106"/>
      <c r="L92" s="106"/>
    </row>
    <row r="93" spans="1:12" ht="47.25" customHeight="1" x14ac:dyDescent="0.25">
      <c r="A93" s="132"/>
      <c r="B93" s="130"/>
      <c r="C93" s="51" t="s">
        <v>286</v>
      </c>
      <c r="D93" s="42" t="s">
        <v>285</v>
      </c>
      <c r="E93" s="54" t="s">
        <v>293</v>
      </c>
      <c r="F93" s="130"/>
      <c r="G93" s="58" t="s">
        <v>295</v>
      </c>
      <c r="H93" s="112"/>
      <c r="I93" s="102"/>
      <c r="J93" s="105"/>
      <c r="K93" s="102"/>
      <c r="L93" s="102"/>
    </row>
    <row r="94" spans="1:12" ht="93.75" customHeight="1" x14ac:dyDescent="0.25">
      <c r="A94" s="132" t="s">
        <v>310</v>
      </c>
      <c r="B94" s="129" t="s">
        <v>312</v>
      </c>
      <c r="C94" s="55" t="s">
        <v>311</v>
      </c>
      <c r="D94" s="62" t="s">
        <v>313</v>
      </c>
      <c r="E94" s="52" t="s">
        <v>315</v>
      </c>
      <c r="F94" s="129" t="s">
        <v>334</v>
      </c>
      <c r="G94" s="58" t="s">
        <v>317</v>
      </c>
      <c r="H94" s="65"/>
      <c r="I94" s="65">
        <f>(H94*100)/5</f>
        <v>0</v>
      </c>
      <c r="J94" s="65"/>
      <c r="K94" s="65">
        <f>I94</f>
        <v>0</v>
      </c>
      <c r="L94" s="101">
        <f>(K94+K95)/2</f>
        <v>0</v>
      </c>
    </row>
    <row r="95" spans="1:12" ht="272.25" customHeight="1" x14ac:dyDescent="0.25">
      <c r="A95" s="132"/>
      <c r="B95" s="130"/>
      <c r="C95" s="55" t="s">
        <v>53</v>
      </c>
      <c r="D95" s="62" t="s">
        <v>314</v>
      </c>
      <c r="E95" s="53" t="s">
        <v>316</v>
      </c>
      <c r="F95" s="130"/>
      <c r="G95" s="93" t="s">
        <v>318</v>
      </c>
      <c r="H95" s="65"/>
      <c r="I95" s="65">
        <f>(H95*100)/5</f>
        <v>0</v>
      </c>
      <c r="J95" s="65"/>
      <c r="K95" s="65">
        <f>I95</f>
        <v>0</v>
      </c>
      <c r="L95" s="102"/>
    </row>
    <row r="96" spans="1:12" x14ac:dyDescent="0.25">
      <c r="A96" s="56"/>
      <c r="B96" s="57"/>
      <c r="C96" s="57"/>
      <c r="D96" s="57"/>
      <c r="E96" s="57"/>
      <c r="F96" s="57"/>
      <c r="G96" s="94"/>
    </row>
    <row r="97" spans="1:7" x14ac:dyDescent="0.25">
      <c r="A97" s="56"/>
      <c r="B97" s="57"/>
      <c r="C97" s="57"/>
      <c r="D97" s="57"/>
      <c r="E97" s="57"/>
      <c r="F97" s="57"/>
      <c r="G97" s="94"/>
    </row>
    <row r="98" spans="1:7" x14ac:dyDescent="0.25">
      <c r="A98" s="57"/>
      <c r="B98" s="57"/>
      <c r="C98" s="57"/>
      <c r="D98" s="57"/>
      <c r="E98" s="57"/>
      <c r="F98" s="57"/>
      <c r="G98" s="94"/>
    </row>
    <row r="99" spans="1:7" x14ac:dyDescent="0.25">
      <c r="A99" s="57"/>
      <c r="B99" s="57"/>
      <c r="C99" s="57"/>
      <c r="D99" s="57"/>
      <c r="E99" s="57"/>
      <c r="F99" s="57"/>
      <c r="G99" s="94"/>
    </row>
    <row r="100" spans="1:7" x14ac:dyDescent="0.25">
      <c r="A100" s="57"/>
      <c r="B100" s="57"/>
      <c r="C100" s="57"/>
      <c r="D100" s="57"/>
      <c r="E100" s="57"/>
      <c r="F100" s="57"/>
      <c r="G100" s="94"/>
    </row>
    <row r="101" spans="1:7" x14ac:dyDescent="0.25">
      <c r="A101" s="57"/>
      <c r="B101" s="57"/>
      <c r="C101" s="57"/>
      <c r="D101" s="57"/>
      <c r="E101" s="57"/>
      <c r="F101" s="57"/>
      <c r="G101" s="94"/>
    </row>
    <row r="102" spans="1:7" x14ac:dyDescent="0.25">
      <c r="A102" s="57"/>
      <c r="B102" s="57"/>
      <c r="C102" s="57"/>
      <c r="D102" s="57"/>
      <c r="E102" s="57"/>
      <c r="F102" s="57"/>
      <c r="G102" s="94"/>
    </row>
  </sheetData>
  <autoFilter ref="A6:N95"/>
  <mergeCells count="126">
    <mergeCell ref="A16:A27"/>
    <mergeCell ref="A61:A86"/>
    <mergeCell ref="D14:D15"/>
    <mergeCell ref="F28:F30"/>
    <mergeCell ref="E33:E34"/>
    <mergeCell ref="F33:F36"/>
    <mergeCell ref="G33:G35"/>
    <mergeCell ref="F41:F42"/>
    <mergeCell ref="A28:A50"/>
    <mergeCell ref="B28:B30"/>
    <mergeCell ref="C28:C30"/>
    <mergeCell ref="C41:C45"/>
    <mergeCell ref="C52:C55"/>
    <mergeCell ref="C46:C50"/>
    <mergeCell ref="B52:B55"/>
    <mergeCell ref="B16:B18"/>
    <mergeCell ref="C16:C18"/>
    <mergeCell ref="C61:C83"/>
    <mergeCell ref="B19:B27"/>
    <mergeCell ref="F23:F27"/>
    <mergeCell ref="B41:B45"/>
    <mergeCell ref="B46:B50"/>
    <mergeCell ref="B58:B60"/>
    <mergeCell ref="C19:C27"/>
    <mergeCell ref="H7:H9"/>
    <mergeCell ref="H23:H25"/>
    <mergeCell ref="I23:I25"/>
    <mergeCell ref="H16:H17"/>
    <mergeCell ref="I16:I17"/>
    <mergeCell ref="J28:J29"/>
    <mergeCell ref="G61:G62"/>
    <mergeCell ref="G7:G9"/>
    <mergeCell ref="G28:G29"/>
    <mergeCell ref="G16:G17"/>
    <mergeCell ref="G23:G25"/>
    <mergeCell ref="I28:I29"/>
    <mergeCell ref="H3:I4"/>
    <mergeCell ref="L10:L15"/>
    <mergeCell ref="L28:L50"/>
    <mergeCell ref="I7:I9"/>
    <mergeCell ref="K8:L8"/>
    <mergeCell ref="J23:J25"/>
    <mergeCell ref="H28:H29"/>
    <mergeCell ref="A1:J1"/>
    <mergeCell ref="A2:D2"/>
    <mergeCell ref="E3:G3"/>
    <mergeCell ref="E4:G4"/>
    <mergeCell ref="E2:H2"/>
    <mergeCell ref="B3:D3"/>
    <mergeCell ref="B4:D4"/>
    <mergeCell ref="E23:E25"/>
    <mergeCell ref="J7:J9"/>
    <mergeCell ref="J16:J17"/>
    <mergeCell ref="A7:A9"/>
    <mergeCell ref="B7:B9"/>
    <mergeCell ref="C7:C9"/>
    <mergeCell ref="A10:A15"/>
    <mergeCell ref="B10:B15"/>
    <mergeCell ref="C10:C11"/>
    <mergeCell ref="C14:C15"/>
    <mergeCell ref="G74:G78"/>
    <mergeCell ref="G79:G83"/>
    <mergeCell ref="B94:B95"/>
    <mergeCell ref="A94:A95"/>
    <mergeCell ref="F94:F95"/>
    <mergeCell ref="A87:A93"/>
    <mergeCell ref="E87:E88"/>
    <mergeCell ref="F87:F93"/>
    <mergeCell ref="E63:E67"/>
    <mergeCell ref="E68:E73"/>
    <mergeCell ref="E74:E78"/>
    <mergeCell ref="E79:E83"/>
    <mergeCell ref="F61:F83"/>
    <mergeCell ref="B61:B83"/>
    <mergeCell ref="B84:B86"/>
    <mergeCell ref="C89:C91"/>
    <mergeCell ref="B87:B93"/>
    <mergeCell ref="C84:C86"/>
    <mergeCell ref="A51:A60"/>
    <mergeCell ref="I63:I67"/>
    <mergeCell ref="H68:H73"/>
    <mergeCell ref="I68:I73"/>
    <mergeCell ref="K61:K62"/>
    <mergeCell ref="K63:K67"/>
    <mergeCell ref="K68:K73"/>
    <mergeCell ref="K16:K17"/>
    <mergeCell ref="K23:K25"/>
    <mergeCell ref="K28:K29"/>
    <mergeCell ref="H33:H35"/>
    <mergeCell ref="I33:I35"/>
    <mergeCell ref="K33:K35"/>
    <mergeCell ref="G63:G67"/>
    <mergeCell ref="G68:G73"/>
    <mergeCell ref="E28:E30"/>
    <mergeCell ref="B31:B32"/>
    <mergeCell ref="B37:B40"/>
    <mergeCell ref="C37:C40"/>
    <mergeCell ref="C33:C36"/>
    <mergeCell ref="B33:B36"/>
    <mergeCell ref="C31:C32"/>
    <mergeCell ref="C58:C60"/>
    <mergeCell ref="F46:F47"/>
    <mergeCell ref="L94:L95"/>
    <mergeCell ref="J87:J93"/>
    <mergeCell ref="K87:K93"/>
    <mergeCell ref="K74:K78"/>
    <mergeCell ref="K79:K83"/>
    <mergeCell ref="J33:J35"/>
    <mergeCell ref="H87:H93"/>
    <mergeCell ref="I87:I93"/>
    <mergeCell ref="L16:L27"/>
    <mergeCell ref="L51:L60"/>
    <mergeCell ref="L61:L86"/>
    <mergeCell ref="L87:L93"/>
    <mergeCell ref="H74:H78"/>
    <mergeCell ref="I74:I78"/>
    <mergeCell ref="H79:H83"/>
    <mergeCell ref="I79:I83"/>
    <mergeCell ref="H61:H62"/>
    <mergeCell ref="I61:I62"/>
    <mergeCell ref="J61:J62"/>
    <mergeCell ref="J63:J67"/>
    <mergeCell ref="J68:J73"/>
    <mergeCell ref="J74:J78"/>
    <mergeCell ref="J79:J83"/>
    <mergeCell ref="H63:H67"/>
  </mergeCells>
  <pageMargins left="0.7" right="0.7" top="0.75" bottom="0.75" header="0.3" footer="0.3"/>
  <pageSetup orientation="portrait" r:id="rId1"/>
  <ignoredErrors>
    <ignoredError sqref="K3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W111"/>
  <sheetViews>
    <sheetView tabSelected="1" zoomScale="60" zoomScaleNormal="60" workbookViewId="0">
      <pane xSplit="6" ySplit="3" topLeftCell="G79" activePane="bottomRight" state="frozen"/>
      <selection pane="topRight" activeCell="G1" sqref="G1"/>
      <selection pane="bottomLeft" activeCell="A4" sqref="A4"/>
      <selection pane="bottomRight" sqref="A1:F2"/>
    </sheetView>
  </sheetViews>
  <sheetFormatPr baseColWidth="10" defaultRowHeight="15" x14ac:dyDescent="0.25"/>
  <cols>
    <col min="1" max="1" width="18.85546875" customWidth="1"/>
    <col min="2" max="2" width="43.85546875" customWidth="1"/>
    <col min="3" max="3" width="16.7109375" customWidth="1"/>
    <col min="4" max="4" width="61" customWidth="1"/>
    <col min="5" max="5" width="42.5703125" customWidth="1"/>
    <col min="6" max="6" width="30.85546875" customWidth="1"/>
    <col min="7" max="7" width="23.42578125" customWidth="1"/>
    <col min="8" max="8" width="14.140625" customWidth="1"/>
    <col min="29" max="29" width="15" customWidth="1"/>
    <col min="30" max="30" width="14.140625" customWidth="1"/>
  </cols>
  <sheetData>
    <row r="1" spans="1:49" x14ac:dyDescent="0.25">
      <c r="A1" s="163" t="s">
        <v>340</v>
      </c>
      <c r="B1" s="163"/>
      <c r="C1" s="163"/>
      <c r="D1" s="163"/>
      <c r="E1" s="163"/>
      <c r="F1" s="163"/>
    </row>
    <row r="2" spans="1:49" ht="64.5" customHeight="1" x14ac:dyDescent="0.25">
      <c r="A2" s="164"/>
      <c r="B2" s="164"/>
      <c r="C2" s="164"/>
      <c r="D2" s="164"/>
      <c r="E2" s="164"/>
      <c r="F2" s="164"/>
      <c r="H2" s="158"/>
      <c r="I2" s="159"/>
      <c r="J2" s="159"/>
      <c r="K2" s="160"/>
      <c r="L2" s="158"/>
      <c r="M2" s="159"/>
      <c r="N2" s="159"/>
      <c r="O2" s="160"/>
      <c r="P2" s="16"/>
      <c r="Q2" s="17"/>
      <c r="R2" s="161"/>
      <c r="S2" s="161"/>
      <c r="T2" s="161"/>
      <c r="U2" s="162"/>
      <c r="V2" s="158"/>
      <c r="W2" s="159"/>
      <c r="X2" s="159"/>
      <c r="Y2" s="160"/>
      <c r="Z2" s="158"/>
      <c r="AA2" s="159"/>
      <c r="AB2" s="159"/>
      <c r="AC2" s="160"/>
      <c r="AD2" s="158"/>
      <c r="AE2" s="159"/>
      <c r="AF2" s="159"/>
      <c r="AG2" s="160"/>
      <c r="AH2" s="158"/>
      <c r="AI2" s="159"/>
      <c r="AJ2" s="159"/>
      <c r="AK2" s="160"/>
      <c r="AL2" s="158"/>
      <c r="AM2" s="159"/>
      <c r="AN2" s="159"/>
      <c r="AO2" s="160"/>
      <c r="AP2" s="149"/>
      <c r="AQ2" s="149"/>
      <c r="AR2" s="149"/>
      <c r="AS2" s="149"/>
      <c r="AT2" s="149"/>
      <c r="AU2" s="149"/>
      <c r="AV2" s="149"/>
      <c r="AW2" s="149"/>
    </row>
    <row r="3" spans="1:49" ht="54" x14ac:dyDescent="0.25">
      <c r="A3" s="71" t="s">
        <v>98</v>
      </c>
      <c r="B3" s="71" t="s">
        <v>1</v>
      </c>
      <c r="C3" s="71" t="s">
        <v>42</v>
      </c>
      <c r="D3" s="71" t="s">
        <v>2</v>
      </c>
      <c r="E3" s="71" t="s">
        <v>67</v>
      </c>
      <c r="F3" s="71" t="s">
        <v>3</v>
      </c>
      <c r="G3" s="71" t="s">
        <v>4</v>
      </c>
      <c r="H3" s="74" t="s">
        <v>99</v>
      </c>
      <c r="I3" s="74" t="s">
        <v>99</v>
      </c>
      <c r="J3" s="74" t="s">
        <v>99</v>
      </c>
      <c r="K3" s="74" t="s">
        <v>99</v>
      </c>
      <c r="L3" s="74" t="s">
        <v>99</v>
      </c>
      <c r="M3" s="74" t="s">
        <v>99</v>
      </c>
      <c r="N3" s="74" t="s">
        <v>99</v>
      </c>
      <c r="O3" s="74" t="s">
        <v>99</v>
      </c>
      <c r="P3" s="74" t="s">
        <v>99</v>
      </c>
      <c r="Q3" s="74" t="s">
        <v>99</v>
      </c>
      <c r="R3" s="74" t="s">
        <v>99</v>
      </c>
      <c r="S3" s="74" t="s">
        <v>99</v>
      </c>
      <c r="T3" s="74" t="s">
        <v>99</v>
      </c>
      <c r="U3" s="74" t="s">
        <v>99</v>
      </c>
      <c r="V3" s="74" t="s">
        <v>99</v>
      </c>
      <c r="W3" s="74" t="s">
        <v>99</v>
      </c>
      <c r="X3" s="74" t="s">
        <v>99</v>
      </c>
      <c r="Y3" s="74" t="s">
        <v>99</v>
      </c>
      <c r="Z3" s="74" t="s">
        <v>99</v>
      </c>
      <c r="AA3" s="74" t="s">
        <v>99</v>
      </c>
      <c r="AB3" s="74" t="s">
        <v>99</v>
      </c>
      <c r="AC3" s="74" t="s">
        <v>99</v>
      </c>
      <c r="AD3" s="74" t="s">
        <v>99</v>
      </c>
      <c r="AE3" s="74" t="s">
        <v>99</v>
      </c>
      <c r="AF3" s="74" t="s">
        <v>99</v>
      </c>
      <c r="AG3" s="74" t="s">
        <v>99</v>
      </c>
      <c r="AH3" s="74" t="s">
        <v>99</v>
      </c>
      <c r="AI3" s="74" t="s">
        <v>99</v>
      </c>
      <c r="AJ3" s="74" t="s">
        <v>99</v>
      </c>
      <c r="AK3" s="74" t="s">
        <v>99</v>
      </c>
      <c r="AL3" s="74" t="s">
        <v>99</v>
      </c>
      <c r="AM3" s="74" t="s">
        <v>99</v>
      </c>
      <c r="AN3" s="74" t="s">
        <v>99</v>
      </c>
      <c r="AO3" s="74" t="s">
        <v>99</v>
      </c>
      <c r="AP3" s="74" t="s">
        <v>99</v>
      </c>
      <c r="AQ3" s="74" t="s">
        <v>99</v>
      </c>
      <c r="AR3" s="74" t="s">
        <v>99</v>
      </c>
      <c r="AS3" s="74" t="s">
        <v>99</v>
      </c>
      <c r="AT3" s="74" t="s">
        <v>99</v>
      </c>
      <c r="AU3" s="74" t="s">
        <v>99</v>
      </c>
      <c r="AV3" s="74" t="s">
        <v>99</v>
      </c>
      <c r="AW3" s="74" t="s">
        <v>99</v>
      </c>
    </row>
    <row r="4" spans="1:49" ht="15" customHeight="1" x14ac:dyDescent="0.25">
      <c r="A4" s="140" t="s">
        <v>5</v>
      </c>
      <c r="B4" s="103"/>
      <c r="C4" s="140" t="s">
        <v>104</v>
      </c>
      <c r="D4" s="25" t="s">
        <v>105</v>
      </c>
      <c r="E4" s="25" t="s">
        <v>75</v>
      </c>
      <c r="F4" s="26"/>
      <c r="G4" s="3" t="s">
        <v>6</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30" x14ac:dyDescent="0.25">
      <c r="A5" s="140"/>
      <c r="B5" s="104"/>
      <c r="C5" s="140"/>
      <c r="D5" s="25" t="s">
        <v>106</v>
      </c>
      <c r="E5" s="25" t="s">
        <v>7</v>
      </c>
      <c r="F5" s="26"/>
      <c r="G5" s="3" t="s">
        <v>6</v>
      </c>
      <c r="H5" s="15"/>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x14ac:dyDescent="0.25">
      <c r="A6" s="140"/>
      <c r="B6" s="105"/>
      <c r="C6" s="140"/>
      <c r="D6" s="25" t="s">
        <v>8</v>
      </c>
      <c r="E6" s="25" t="s">
        <v>76</v>
      </c>
      <c r="F6" s="26"/>
      <c r="G6" s="3" t="s">
        <v>6</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5" customHeight="1" x14ac:dyDescent="0.25">
      <c r="A7" s="140" t="s">
        <v>9</v>
      </c>
      <c r="B7" s="103" t="s">
        <v>10</v>
      </c>
      <c r="C7" s="140" t="s">
        <v>43</v>
      </c>
      <c r="D7" s="25" t="s">
        <v>11</v>
      </c>
      <c r="E7" s="25" t="s">
        <v>13</v>
      </c>
      <c r="F7" s="26" t="s">
        <v>149</v>
      </c>
      <c r="G7" s="3" t="s">
        <v>12</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ht="52.5" customHeight="1" x14ac:dyDescent="0.25">
      <c r="A8" s="140"/>
      <c r="B8" s="104"/>
      <c r="C8" s="140"/>
      <c r="D8" s="25" t="s">
        <v>126</v>
      </c>
      <c r="E8" s="25" t="s">
        <v>136</v>
      </c>
      <c r="F8" s="26" t="s">
        <v>149</v>
      </c>
      <c r="G8" s="3" t="s">
        <v>12</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ht="30" customHeight="1" x14ac:dyDescent="0.25">
      <c r="A9" s="140"/>
      <c r="B9" s="104"/>
      <c r="C9" s="26" t="s">
        <v>44</v>
      </c>
      <c r="D9" s="25" t="s">
        <v>14</v>
      </c>
      <c r="E9" s="5" t="s">
        <v>137</v>
      </c>
      <c r="F9" s="26" t="s">
        <v>149</v>
      </c>
      <c r="G9" s="3" t="s">
        <v>12</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1:49" ht="84" customHeight="1" x14ac:dyDescent="0.25">
      <c r="A10" s="140"/>
      <c r="B10" s="104"/>
      <c r="C10" s="26" t="s">
        <v>45</v>
      </c>
      <c r="D10" s="25" t="s">
        <v>108</v>
      </c>
      <c r="E10" s="25" t="s">
        <v>138</v>
      </c>
      <c r="F10" s="26" t="s">
        <v>149</v>
      </c>
      <c r="G10" s="3" t="s">
        <v>12</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row>
    <row r="11" spans="1:49" x14ac:dyDescent="0.25">
      <c r="A11" s="140"/>
      <c r="B11" s="104"/>
      <c r="C11" s="140" t="s">
        <v>46</v>
      </c>
      <c r="D11" s="150" t="s">
        <v>109</v>
      </c>
      <c r="E11" s="25" t="s">
        <v>111</v>
      </c>
      <c r="F11" s="26" t="s">
        <v>149</v>
      </c>
      <c r="G11" s="103" t="s">
        <v>15</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row>
    <row r="12" spans="1:49" ht="30" x14ac:dyDescent="0.25">
      <c r="A12" s="140"/>
      <c r="B12" s="105"/>
      <c r="C12" s="140"/>
      <c r="D12" s="151"/>
      <c r="E12" s="25" t="s">
        <v>112</v>
      </c>
      <c r="F12" s="26" t="s">
        <v>149</v>
      </c>
      <c r="G12" s="105"/>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row>
    <row r="13" spans="1:49" ht="39" customHeight="1" x14ac:dyDescent="0.25">
      <c r="A13" s="101" t="s">
        <v>16</v>
      </c>
      <c r="B13" s="103" t="s">
        <v>17</v>
      </c>
      <c r="C13" s="140" t="s">
        <v>47</v>
      </c>
      <c r="D13" s="25" t="s">
        <v>114</v>
      </c>
      <c r="E13" s="25" t="s">
        <v>116</v>
      </c>
      <c r="F13" s="26" t="s">
        <v>150</v>
      </c>
      <c r="G13" s="3" t="s">
        <v>12</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row>
    <row r="14" spans="1:49" ht="30" x14ac:dyDescent="0.25">
      <c r="A14" s="106"/>
      <c r="B14" s="104"/>
      <c r="C14" s="140"/>
      <c r="D14" s="25" t="s">
        <v>113</v>
      </c>
      <c r="E14" s="25" t="s">
        <v>117</v>
      </c>
      <c r="F14" s="26" t="s">
        <v>149</v>
      </c>
      <c r="G14" s="3" t="s">
        <v>6</v>
      </c>
      <c r="H14" s="12"/>
      <c r="I14" s="12"/>
      <c r="J14" s="12"/>
      <c r="K14" s="12"/>
      <c r="L14" s="12"/>
      <c r="M14" s="12"/>
      <c r="N14" s="12"/>
      <c r="O14" s="12"/>
      <c r="P14" s="12"/>
      <c r="Q14" s="12"/>
      <c r="R14" s="12"/>
      <c r="S14" s="12"/>
      <c r="T14" s="12"/>
      <c r="U14" s="12"/>
      <c r="V14" s="12"/>
      <c r="W14" s="12"/>
      <c r="X14" s="12"/>
      <c r="Y14" s="15"/>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49" ht="45" x14ac:dyDescent="0.25">
      <c r="A15" s="106"/>
      <c r="B15" s="104"/>
      <c r="C15" s="140"/>
      <c r="D15" s="25" t="s">
        <v>115</v>
      </c>
      <c r="E15" s="25" t="s">
        <v>118</v>
      </c>
      <c r="F15" s="26" t="s">
        <v>150</v>
      </c>
      <c r="G15" s="3" t="s">
        <v>12</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row>
    <row r="16" spans="1:49" ht="45" customHeight="1" x14ac:dyDescent="0.25">
      <c r="A16" s="106"/>
      <c r="B16" s="104"/>
      <c r="C16" s="154" t="s">
        <v>48</v>
      </c>
      <c r="D16" s="30" t="s">
        <v>100</v>
      </c>
      <c r="E16" s="30" t="s">
        <v>119</v>
      </c>
      <c r="F16" s="26" t="s">
        <v>149</v>
      </c>
      <c r="G16" s="4" t="s">
        <v>6</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row>
    <row r="17" spans="1:49" ht="30" x14ac:dyDescent="0.25">
      <c r="A17" s="106"/>
      <c r="B17" s="104"/>
      <c r="C17" s="155"/>
      <c r="D17" s="30" t="s">
        <v>18</v>
      </c>
      <c r="E17" s="30" t="s">
        <v>121</v>
      </c>
      <c r="F17" s="26" t="s">
        <v>120</v>
      </c>
      <c r="G17" s="3" t="s">
        <v>12</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row>
    <row r="18" spans="1:49" ht="69" customHeight="1" x14ac:dyDescent="0.25">
      <c r="A18" s="106"/>
      <c r="B18" s="104"/>
      <c r="C18" s="155"/>
      <c r="D18" s="30" t="s">
        <v>19</v>
      </c>
      <c r="E18" s="30" t="s">
        <v>122</v>
      </c>
      <c r="F18" s="26" t="s">
        <v>151</v>
      </c>
      <c r="G18" s="3" t="s">
        <v>20</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row>
    <row r="19" spans="1:49" ht="36" customHeight="1" x14ac:dyDescent="0.25">
      <c r="A19" s="106"/>
      <c r="B19" s="104"/>
      <c r="C19" s="155"/>
      <c r="D19" s="30" t="s">
        <v>21</v>
      </c>
      <c r="E19" s="30" t="s">
        <v>22</v>
      </c>
      <c r="F19" s="26" t="s">
        <v>123</v>
      </c>
      <c r="G19" s="3" t="s">
        <v>20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row>
    <row r="20" spans="1:49" ht="42.75" customHeight="1" x14ac:dyDescent="0.25">
      <c r="A20" s="106"/>
      <c r="B20" s="104"/>
      <c r="C20" s="155"/>
      <c r="D20" s="30" t="s">
        <v>124</v>
      </c>
      <c r="E20" s="157" t="s">
        <v>23</v>
      </c>
      <c r="F20" s="103" t="s">
        <v>149</v>
      </c>
      <c r="G20" s="3" t="s">
        <v>12</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row>
    <row r="21" spans="1:49" ht="26.25" customHeight="1" x14ac:dyDescent="0.25">
      <c r="A21" s="106"/>
      <c r="B21" s="104"/>
      <c r="C21" s="155"/>
      <c r="D21" s="30" t="s">
        <v>24</v>
      </c>
      <c r="E21" s="157"/>
      <c r="F21" s="104"/>
      <c r="G21" s="3" t="s">
        <v>12</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row>
    <row r="22" spans="1:49" ht="31.5" customHeight="1" x14ac:dyDescent="0.25">
      <c r="A22" s="106"/>
      <c r="B22" s="104"/>
      <c r="C22" s="155"/>
      <c r="D22" s="30" t="s">
        <v>258</v>
      </c>
      <c r="E22" s="157"/>
      <c r="F22" s="104"/>
      <c r="G22" s="3" t="s">
        <v>12</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row>
    <row r="23" spans="1:49" ht="34.5" customHeight="1" x14ac:dyDescent="0.25">
      <c r="A23" s="106"/>
      <c r="B23" s="104"/>
      <c r="C23" s="155"/>
      <c r="D23" s="30" t="s">
        <v>25</v>
      </c>
      <c r="E23" s="30" t="s">
        <v>63</v>
      </c>
      <c r="F23" s="104"/>
      <c r="G23" s="3" t="s">
        <v>12</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row>
    <row r="24" spans="1:49" ht="30" x14ac:dyDescent="0.25">
      <c r="A24" s="102"/>
      <c r="B24" s="105"/>
      <c r="C24" s="156"/>
      <c r="D24" s="30" t="s">
        <v>125</v>
      </c>
      <c r="E24" s="30" t="s">
        <v>139</v>
      </c>
      <c r="F24" s="105"/>
      <c r="G24" s="3" t="s">
        <v>12</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row>
    <row r="25" spans="1:49" ht="30" x14ac:dyDescent="0.25">
      <c r="A25" s="152" t="s">
        <v>26</v>
      </c>
      <c r="B25" s="103" t="s">
        <v>259</v>
      </c>
      <c r="C25" s="140" t="s">
        <v>300</v>
      </c>
      <c r="D25" s="25" t="s">
        <v>127</v>
      </c>
      <c r="E25" s="153" t="s">
        <v>129</v>
      </c>
      <c r="F25" s="103" t="s">
        <v>149</v>
      </c>
      <c r="G25" s="3" t="s">
        <v>6</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row>
    <row r="26" spans="1:49" ht="51" customHeight="1" x14ac:dyDescent="0.25">
      <c r="A26" s="152"/>
      <c r="B26" s="104"/>
      <c r="C26" s="140"/>
      <c r="D26" s="25" t="s">
        <v>128</v>
      </c>
      <c r="E26" s="153"/>
      <c r="F26" s="104"/>
      <c r="G26" s="3" t="s">
        <v>6</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row>
    <row r="27" spans="1:49" ht="30" x14ac:dyDescent="0.25">
      <c r="A27" s="152"/>
      <c r="B27" s="105"/>
      <c r="C27" s="140"/>
      <c r="D27" s="25" t="s">
        <v>27</v>
      </c>
      <c r="E27" s="153"/>
      <c r="F27" s="105"/>
      <c r="G27" s="3" t="s">
        <v>28</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row>
    <row r="28" spans="1:49" ht="30" x14ac:dyDescent="0.25">
      <c r="A28" s="152"/>
      <c r="B28" s="103" t="s">
        <v>260</v>
      </c>
      <c r="C28" s="103" t="s">
        <v>130</v>
      </c>
      <c r="D28" s="25" t="s">
        <v>131</v>
      </c>
      <c r="E28" s="25" t="s">
        <v>142</v>
      </c>
      <c r="F28" s="26" t="s">
        <v>149</v>
      </c>
      <c r="G28" s="3" t="s">
        <v>12</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row>
    <row r="29" spans="1:49" ht="45" x14ac:dyDescent="0.25">
      <c r="A29" s="152"/>
      <c r="B29" s="105"/>
      <c r="C29" s="105"/>
      <c r="D29" s="25" t="s">
        <v>132</v>
      </c>
      <c r="E29" s="25" t="s">
        <v>133</v>
      </c>
      <c r="F29" s="26" t="s">
        <v>152</v>
      </c>
      <c r="G29" s="3" t="s">
        <v>12</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row>
    <row r="30" spans="1:49" ht="30" x14ac:dyDescent="0.25">
      <c r="A30" s="152"/>
      <c r="B30" s="103" t="s">
        <v>261</v>
      </c>
      <c r="C30" s="103" t="s">
        <v>134</v>
      </c>
      <c r="D30" s="25" t="s">
        <v>145</v>
      </c>
      <c r="E30" s="140" t="s">
        <v>29</v>
      </c>
      <c r="F30" s="103" t="s">
        <v>149</v>
      </c>
      <c r="G30" s="3" t="s">
        <v>12</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row>
    <row r="31" spans="1:49" ht="56.25" customHeight="1" x14ac:dyDescent="0.25">
      <c r="A31" s="152"/>
      <c r="B31" s="104"/>
      <c r="C31" s="104"/>
      <c r="D31" s="25" t="s">
        <v>146</v>
      </c>
      <c r="E31" s="140"/>
      <c r="F31" s="104"/>
      <c r="G31" s="3" t="s">
        <v>12</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row>
    <row r="32" spans="1:49" ht="45" x14ac:dyDescent="0.25">
      <c r="A32" s="152"/>
      <c r="B32" s="104"/>
      <c r="C32" s="104"/>
      <c r="D32" s="25" t="s">
        <v>148</v>
      </c>
      <c r="E32" s="9" t="s">
        <v>153</v>
      </c>
      <c r="F32" s="104"/>
      <c r="G32" s="3" t="s">
        <v>71</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row>
    <row r="33" spans="1:49" ht="29.25" customHeight="1" x14ac:dyDescent="0.25">
      <c r="A33" s="152"/>
      <c r="B33" s="105"/>
      <c r="C33" s="105"/>
      <c r="D33" s="25" t="s">
        <v>147</v>
      </c>
      <c r="E33" s="9" t="s">
        <v>154</v>
      </c>
      <c r="F33" s="105"/>
      <c r="G33" s="3" t="s">
        <v>30</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row>
    <row r="34" spans="1:49" ht="60" x14ac:dyDescent="0.25">
      <c r="A34" s="152"/>
      <c r="B34" s="103" t="s">
        <v>262</v>
      </c>
      <c r="C34" s="140" t="s">
        <v>155</v>
      </c>
      <c r="D34" s="25" t="s">
        <v>156</v>
      </c>
      <c r="E34" s="25" t="s">
        <v>162</v>
      </c>
      <c r="F34" s="26" t="s">
        <v>149</v>
      </c>
      <c r="G34" s="3" t="s">
        <v>31</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1:49" ht="45" x14ac:dyDescent="0.25">
      <c r="A35" s="152"/>
      <c r="B35" s="104"/>
      <c r="C35" s="140"/>
      <c r="D35" s="25" t="s">
        <v>157</v>
      </c>
      <c r="E35" s="25" t="s">
        <v>160</v>
      </c>
      <c r="F35" s="26" t="s">
        <v>161</v>
      </c>
      <c r="G35" s="3" t="s">
        <v>12</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row>
    <row r="36" spans="1:49" ht="48" customHeight="1" x14ac:dyDescent="0.25">
      <c r="A36" s="152"/>
      <c r="B36" s="104"/>
      <c r="C36" s="140"/>
      <c r="D36" s="28" t="s">
        <v>158</v>
      </c>
      <c r="E36" s="28" t="s">
        <v>166</v>
      </c>
      <c r="F36" s="29" t="s">
        <v>165</v>
      </c>
      <c r="G36" s="3" t="s">
        <v>12</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row>
    <row r="37" spans="1:49" x14ac:dyDescent="0.25">
      <c r="A37" s="152"/>
      <c r="B37" s="105"/>
      <c r="C37" s="140"/>
      <c r="D37" s="25" t="s">
        <v>159</v>
      </c>
      <c r="E37" s="25" t="s">
        <v>180</v>
      </c>
      <c r="F37" s="9" t="s">
        <v>152</v>
      </c>
      <c r="G37" s="3" t="s">
        <v>6</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row>
    <row r="38" spans="1:49" ht="30" x14ac:dyDescent="0.25">
      <c r="A38" s="152"/>
      <c r="B38" s="103" t="s">
        <v>263</v>
      </c>
      <c r="C38" s="140" t="s">
        <v>168</v>
      </c>
      <c r="D38" s="25" t="s">
        <v>169</v>
      </c>
      <c r="E38" s="9" t="s">
        <v>174</v>
      </c>
      <c r="F38" s="150" t="s">
        <v>152</v>
      </c>
      <c r="G38" s="3" t="s">
        <v>6</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row>
    <row r="39" spans="1:49" ht="60" x14ac:dyDescent="0.25">
      <c r="A39" s="152"/>
      <c r="B39" s="104"/>
      <c r="C39" s="140"/>
      <c r="D39" s="25" t="s">
        <v>170</v>
      </c>
      <c r="E39" s="9" t="s">
        <v>181</v>
      </c>
      <c r="F39" s="151"/>
      <c r="G39" s="3" t="s">
        <v>20</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row>
    <row r="40" spans="1:49" ht="45" x14ac:dyDescent="0.25">
      <c r="A40" s="152"/>
      <c r="B40" s="104"/>
      <c r="C40" s="140"/>
      <c r="D40" s="25" t="s">
        <v>171</v>
      </c>
      <c r="E40" s="25" t="s">
        <v>176</v>
      </c>
      <c r="F40" s="25" t="s">
        <v>161</v>
      </c>
      <c r="G40" s="3" t="s">
        <v>12</v>
      </c>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row>
    <row r="41" spans="1:49" ht="15" customHeight="1" x14ac:dyDescent="0.25">
      <c r="A41" s="152"/>
      <c r="B41" s="104"/>
      <c r="C41" s="140"/>
      <c r="D41" s="25" t="s">
        <v>172</v>
      </c>
      <c r="E41" s="25" t="s">
        <v>177</v>
      </c>
      <c r="F41" s="9" t="s">
        <v>165</v>
      </c>
      <c r="G41" s="3" t="s">
        <v>12</v>
      </c>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x14ac:dyDescent="0.25">
      <c r="A42" s="152"/>
      <c r="B42" s="105"/>
      <c r="C42" s="140"/>
      <c r="D42" s="25" t="s">
        <v>173</v>
      </c>
      <c r="E42" s="25" t="s">
        <v>178</v>
      </c>
      <c r="F42" s="9" t="s">
        <v>152</v>
      </c>
      <c r="G42" s="3" t="s">
        <v>12</v>
      </c>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row>
    <row r="43" spans="1:49" ht="30" customHeight="1" x14ac:dyDescent="0.25">
      <c r="A43" s="152"/>
      <c r="B43" s="103" t="s">
        <v>264</v>
      </c>
      <c r="C43" s="140" t="s">
        <v>182</v>
      </c>
      <c r="D43" s="25" t="s">
        <v>183</v>
      </c>
      <c r="E43" s="9" t="s">
        <v>188</v>
      </c>
      <c r="F43" s="150" t="s">
        <v>152</v>
      </c>
      <c r="G43" s="3" t="s">
        <v>12</v>
      </c>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60" x14ac:dyDescent="0.25">
      <c r="A44" s="152"/>
      <c r="B44" s="104"/>
      <c r="C44" s="140"/>
      <c r="D44" s="25" t="s">
        <v>184</v>
      </c>
      <c r="E44" s="9" t="s">
        <v>189</v>
      </c>
      <c r="F44" s="151"/>
      <c r="G44" s="3" t="s">
        <v>12</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row>
    <row r="45" spans="1:49" ht="30" customHeight="1" x14ac:dyDescent="0.25">
      <c r="A45" s="152"/>
      <c r="B45" s="104"/>
      <c r="C45" s="140"/>
      <c r="D45" s="25" t="s">
        <v>185</v>
      </c>
      <c r="E45" s="25" t="s">
        <v>197</v>
      </c>
      <c r="F45" s="25" t="s">
        <v>161</v>
      </c>
      <c r="G45" s="3" t="s">
        <v>6</v>
      </c>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row>
    <row r="46" spans="1:49" ht="75" customHeight="1" x14ac:dyDescent="0.25">
      <c r="A46" s="152"/>
      <c r="B46" s="104"/>
      <c r="C46" s="140"/>
      <c r="D46" s="25" t="s">
        <v>186</v>
      </c>
      <c r="E46" s="25" t="s">
        <v>199</v>
      </c>
      <c r="F46" s="9" t="s">
        <v>165</v>
      </c>
      <c r="G46" s="3" t="s">
        <v>6</v>
      </c>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row>
    <row r="47" spans="1:49" ht="45" customHeight="1" x14ac:dyDescent="0.25">
      <c r="A47" s="152"/>
      <c r="B47" s="105"/>
      <c r="C47" s="140"/>
      <c r="D47" s="25" t="s">
        <v>187</v>
      </c>
      <c r="E47" s="25" t="s">
        <v>198</v>
      </c>
      <c r="F47" s="9" t="s">
        <v>152</v>
      </c>
      <c r="G47" s="3" t="s">
        <v>6</v>
      </c>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row>
    <row r="48" spans="1:49" ht="66" customHeight="1" x14ac:dyDescent="0.25">
      <c r="A48" s="101" t="s">
        <v>265</v>
      </c>
      <c r="B48" s="26" t="s">
        <v>32</v>
      </c>
      <c r="C48" s="26" t="s">
        <v>49</v>
      </c>
      <c r="D48" s="25" t="s">
        <v>200</v>
      </c>
      <c r="E48" s="25" t="s">
        <v>201</v>
      </c>
      <c r="F48" s="9" t="s">
        <v>202</v>
      </c>
      <c r="G48" s="3" t="s">
        <v>71</v>
      </c>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row>
    <row r="49" spans="1:49" ht="45" x14ac:dyDescent="0.25">
      <c r="A49" s="106"/>
      <c r="B49" s="101" t="s">
        <v>33</v>
      </c>
      <c r="C49" s="152" t="s">
        <v>50</v>
      </c>
      <c r="D49" s="25" t="s">
        <v>206</v>
      </c>
      <c r="E49" s="9" t="s">
        <v>208</v>
      </c>
      <c r="F49" s="26" t="s">
        <v>209</v>
      </c>
      <c r="G49" s="10"/>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row>
    <row r="50" spans="1:49" ht="116.25" customHeight="1" x14ac:dyDescent="0.25">
      <c r="A50" s="106"/>
      <c r="B50" s="106"/>
      <c r="C50" s="152"/>
      <c r="D50" s="25" t="s">
        <v>204</v>
      </c>
      <c r="E50" s="97" t="s">
        <v>216</v>
      </c>
      <c r="F50" s="98" t="s">
        <v>215</v>
      </c>
      <c r="G50" s="3" t="s">
        <v>35</v>
      </c>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row>
    <row r="51" spans="1:49" ht="60" x14ac:dyDescent="0.25">
      <c r="A51" s="106"/>
      <c r="B51" s="106"/>
      <c r="C51" s="152"/>
      <c r="D51" s="25" t="s">
        <v>205</v>
      </c>
      <c r="E51" s="97" t="s">
        <v>211</v>
      </c>
      <c r="F51" s="98" t="s">
        <v>212</v>
      </c>
      <c r="G51" s="3" t="s">
        <v>6</v>
      </c>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row>
    <row r="52" spans="1:49" ht="74.25" customHeight="1" x14ac:dyDescent="0.25">
      <c r="A52" s="106"/>
      <c r="B52" s="102"/>
      <c r="C52" s="152"/>
      <c r="D52" s="25" t="s">
        <v>207</v>
      </c>
      <c r="E52" s="9" t="s">
        <v>213</v>
      </c>
      <c r="F52" s="26" t="s">
        <v>212</v>
      </c>
      <c r="G52" s="3" t="s">
        <v>6</v>
      </c>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row>
    <row r="53" spans="1:49" ht="60" x14ac:dyDescent="0.25">
      <c r="A53" s="106"/>
      <c r="B53" s="24" t="s">
        <v>266</v>
      </c>
      <c r="C53" s="31" t="s">
        <v>218</v>
      </c>
      <c r="D53" s="25" t="s">
        <v>219</v>
      </c>
      <c r="E53" s="25" t="s">
        <v>227</v>
      </c>
      <c r="F53" s="26" t="s">
        <v>228</v>
      </c>
      <c r="G53" s="3" t="s">
        <v>6</v>
      </c>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row>
    <row r="54" spans="1:49" ht="66" customHeight="1" x14ac:dyDescent="0.25">
      <c r="A54" s="106"/>
      <c r="B54" s="24" t="s">
        <v>34</v>
      </c>
      <c r="C54" s="31" t="s">
        <v>220</v>
      </c>
      <c r="D54" s="25" t="s">
        <v>221</v>
      </c>
      <c r="E54" s="25" t="s">
        <v>227</v>
      </c>
      <c r="F54" s="26" t="s">
        <v>228</v>
      </c>
      <c r="G54" s="3" t="s">
        <v>6</v>
      </c>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row>
    <row r="55" spans="1:49" ht="82.5" customHeight="1" x14ac:dyDescent="0.25">
      <c r="A55" s="106"/>
      <c r="B55" s="101" t="s">
        <v>267</v>
      </c>
      <c r="C55" s="140" t="s">
        <v>222</v>
      </c>
      <c r="D55" s="25" t="s">
        <v>223</v>
      </c>
      <c r="E55" s="25" t="s">
        <v>231</v>
      </c>
      <c r="F55" s="50" t="s">
        <v>321</v>
      </c>
      <c r="G55" s="3" t="s">
        <v>36</v>
      </c>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row>
    <row r="56" spans="1:49" ht="53.25" customHeight="1" x14ac:dyDescent="0.25">
      <c r="A56" s="106"/>
      <c r="B56" s="106"/>
      <c r="C56" s="140"/>
      <c r="D56" s="25" t="s">
        <v>224</v>
      </c>
      <c r="E56" s="25" t="s">
        <v>231</v>
      </c>
      <c r="F56" s="50" t="s">
        <v>322</v>
      </c>
      <c r="G56" s="3" t="s">
        <v>6</v>
      </c>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row>
    <row r="57" spans="1:49" ht="56.25" customHeight="1" x14ac:dyDescent="0.25">
      <c r="A57" s="102"/>
      <c r="B57" s="102"/>
      <c r="C57" s="140"/>
      <c r="D57" s="25" t="s">
        <v>225</v>
      </c>
      <c r="E57" s="25" t="s">
        <v>232</v>
      </c>
      <c r="F57" s="50" t="s">
        <v>324</v>
      </c>
      <c r="G57" s="3" t="s">
        <v>6</v>
      </c>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row>
    <row r="58" spans="1:49" ht="45" x14ac:dyDescent="0.25">
      <c r="A58" s="101" t="s">
        <v>268</v>
      </c>
      <c r="B58" s="103" t="s">
        <v>269</v>
      </c>
      <c r="C58" s="140" t="s">
        <v>51</v>
      </c>
      <c r="D58" s="39" t="s">
        <v>306</v>
      </c>
      <c r="E58" s="41" t="s">
        <v>305</v>
      </c>
      <c r="F58" s="103" t="s">
        <v>309</v>
      </c>
      <c r="G58" s="3" t="s">
        <v>6</v>
      </c>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row>
    <row r="59" spans="1:49" ht="45.75" customHeight="1" x14ac:dyDescent="0.25">
      <c r="A59" s="106"/>
      <c r="B59" s="104"/>
      <c r="C59" s="140"/>
      <c r="D59" s="39" t="s">
        <v>307</v>
      </c>
      <c r="E59" s="41" t="s">
        <v>308</v>
      </c>
      <c r="F59" s="104"/>
      <c r="G59" s="3" t="s">
        <v>12</v>
      </c>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row>
    <row r="60" spans="1:49" ht="37.5" customHeight="1" x14ac:dyDescent="0.25">
      <c r="A60" s="106"/>
      <c r="B60" s="104"/>
      <c r="C60" s="140"/>
      <c r="D60" s="40" t="s">
        <v>233</v>
      </c>
      <c r="E60" s="154" t="s">
        <v>301</v>
      </c>
      <c r="F60" s="104"/>
      <c r="G60" s="3" t="s">
        <v>28</v>
      </c>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1:49" ht="45" customHeight="1" x14ac:dyDescent="0.25">
      <c r="A61" s="106"/>
      <c r="B61" s="104"/>
      <c r="C61" s="140"/>
      <c r="D61" s="39" t="s">
        <v>235</v>
      </c>
      <c r="E61" s="155"/>
      <c r="F61" s="104"/>
      <c r="G61" s="3" t="s">
        <v>6</v>
      </c>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row>
    <row r="62" spans="1:49" ht="33" customHeight="1" x14ac:dyDescent="0.25">
      <c r="A62" s="106"/>
      <c r="B62" s="104"/>
      <c r="C62" s="140"/>
      <c r="D62" s="39" t="s">
        <v>236</v>
      </c>
      <c r="E62" s="155"/>
      <c r="F62" s="104"/>
      <c r="G62" s="3" t="s">
        <v>71</v>
      </c>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row>
    <row r="63" spans="1:49" ht="25.5" x14ac:dyDescent="0.25">
      <c r="A63" s="106"/>
      <c r="B63" s="104"/>
      <c r="C63" s="140"/>
      <c r="D63" s="39" t="s">
        <v>237</v>
      </c>
      <c r="E63" s="155"/>
      <c r="F63" s="104"/>
      <c r="G63" s="3" t="s">
        <v>71</v>
      </c>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row>
    <row r="64" spans="1:49" ht="25.5" x14ac:dyDescent="0.25">
      <c r="A64" s="106"/>
      <c r="B64" s="104"/>
      <c r="C64" s="140"/>
      <c r="D64" s="39" t="s">
        <v>238</v>
      </c>
      <c r="E64" s="156"/>
      <c r="F64" s="104"/>
      <c r="G64" s="3" t="s">
        <v>6</v>
      </c>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1:49" ht="18.75" customHeight="1" x14ac:dyDescent="0.25">
      <c r="A65" s="106"/>
      <c r="B65" s="104"/>
      <c r="C65" s="140"/>
      <c r="D65" s="39" t="s">
        <v>239</v>
      </c>
      <c r="E65" s="154" t="s">
        <v>302</v>
      </c>
      <c r="F65" s="104"/>
      <c r="G65" s="3" t="s">
        <v>6</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55.5" customHeight="1" x14ac:dyDescent="0.25">
      <c r="A66" s="106"/>
      <c r="B66" s="104"/>
      <c r="C66" s="140"/>
      <c r="D66" s="39" t="s">
        <v>234</v>
      </c>
      <c r="E66" s="155"/>
      <c r="F66" s="104"/>
      <c r="G66" s="3" t="s">
        <v>12</v>
      </c>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25.5" x14ac:dyDescent="0.25">
      <c r="A67" s="106"/>
      <c r="B67" s="104"/>
      <c r="C67" s="140"/>
      <c r="D67" s="39" t="s">
        <v>240</v>
      </c>
      <c r="E67" s="155"/>
      <c r="F67" s="104"/>
      <c r="G67" s="3" t="s">
        <v>12</v>
      </c>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25.5" x14ac:dyDescent="0.25">
      <c r="A68" s="106"/>
      <c r="B68" s="104"/>
      <c r="C68" s="140"/>
      <c r="D68" s="39" t="s">
        <v>241</v>
      </c>
      <c r="E68" s="155"/>
      <c r="F68" s="104"/>
      <c r="G68" s="3" t="s">
        <v>71</v>
      </c>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51" x14ac:dyDescent="0.25">
      <c r="A69" s="106"/>
      <c r="B69" s="104"/>
      <c r="C69" s="140"/>
      <c r="D69" s="39" t="s">
        <v>242</v>
      </c>
      <c r="E69" s="155"/>
      <c r="F69" s="104"/>
      <c r="G69" s="3" t="s">
        <v>6</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63"/>
      <c r="AU69" s="12"/>
      <c r="AV69" s="12"/>
      <c r="AW69" s="12"/>
    </row>
    <row r="70" spans="1:49" ht="51" x14ac:dyDescent="0.25">
      <c r="A70" s="106"/>
      <c r="B70" s="104"/>
      <c r="C70" s="140"/>
      <c r="D70" s="39" t="s">
        <v>243</v>
      </c>
      <c r="E70" s="156"/>
      <c r="F70" s="104"/>
      <c r="G70" s="3" t="s">
        <v>12</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63"/>
      <c r="AU70" s="12"/>
      <c r="AV70" s="12"/>
      <c r="AW70" s="12"/>
    </row>
    <row r="71" spans="1:49" ht="52.5" customHeight="1" x14ac:dyDescent="0.25">
      <c r="A71" s="106"/>
      <c r="B71" s="104"/>
      <c r="C71" s="140"/>
      <c r="D71" s="39" t="s">
        <v>244</v>
      </c>
      <c r="E71" s="154" t="s">
        <v>303</v>
      </c>
      <c r="F71" s="104"/>
      <c r="G71" s="3" t="s">
        <v>12</v>
      </c>
      <c r="H71" s="12"/>
      <c r="I71" s="12"/>
      <c r="J71" s="12"/>
      <c r="K71" s="12"/>
      <c r="L71" s="12"/>
      <c r="M71" s="12"/>
      <c r="N71" s="12"/>
      <c r="O71" s="12"/>
      <c r="P71" s="12"/>
      <c r="Q71" s="12"/>
      <c r="R71" s="12"/>
      <c r="S71" s="12"/>
      <c r="T71" s="12"/>
      <c r="U71" s="12"/>
      <c r="V71" s="12"/>
      <c r="W71" s="12"/>
      <c r="X71" s="12"/>
      <c r="Y71" s="12"/>
      <c r="Z71" s="1"/>
      <c r="AA71" s="1"/>
      <c r="AB71" s="1"/>
      <c r="AC71" s="1"/>
      <c r="AD71" s="1"/>
      <c r="AE71" s="1"/>
      <c r="AF71" s="12"/>
      <c r="AG71" s="1"/>
      <c r="AH71" s="1"/>
      <c r="AI71" s="1"/>
      <c r="AJ71" s="1"/>
      <c r="AK71" s="1"/>
      <c r="AL71" s="1"/>
      <c r="AM71" s="1"/>
      <c r="AN71" s="1"/>
      <c r="AO71" s="1"/>
      <c r="AP71" s="1"/>
      <c r="AQ71" s="1"/>
      <c r="AR71" s="1"/>
      <c r="AS71" s="1"/>
      <c r="AT71" s="64"/>
      <c r="AU71" s="1"/>
      <c r="AV71" s="1"/>
      <c r="AW71" s="1"/>
    </row>
    <row r="72" spans="1:49" ht="31.5" customHeight="1" x14ac:dyDescent="0.25">
      <c r="A72" s="106"/>
      <c r="B72" s="104"/>
      <c r="C72" s="140"/>
      <c r="D72" s="39" t="s">
        <v>245</v>
      </c>
      <c r="E72" s="155"/>
      <c r="F72" s="104"/>
      <c r="G72" s="7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39.75" customHeight="1" x14ac:dyDescent="0.25">
      <c r="A73" s="106"/>
      <c r="B73" s="104"/>
      <c r="C73" s="140"/>
      <c r="D73" s="39" t="s">
        <v>246</v>
      </c>
      <c r="E73" s="155"/>
      <c r="F73" s="104"/>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51.75" customHeight="1" x14ac:dyDescent="0.25">
      <c r="A74" s="106"/>
      <c r="B74" s="104"/>
      <c r="C74" s="140"/>
      <c r="D74" s="39" t="s">
        <v>247</v>
      </c>
      <c r="E74" s="155"/>
      <c r="F74" s="104"/>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25.5" x14ac:dyDescent="0.25">
      <c r="A75" s="106"/>
      <c r="B75" s="104"/>
      <c r="C75" s="140"/>
      <c r="D75" s="39" t="s">
        <v>248</v>
      </c>
      <c r="E75" s="156"/>
      <c r="F75" s="104"/>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37.5" customHeight="1" x14ac:dyDescent="0.25">
      <c r="A76" s="106"/>
      <c r="B76" s="104"/>
      <c r="C76" s="140"/>
      <c r="D76" s="39" t="s">
        <v>249</v>
      </c>
      <c r="E76" s="154" t="s">
        <v>304</v>
      </c>
      <c r="F76" s="104"/>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40.5" customHeight="1" x14ac:dyDescent="0.25">
      <c r="A77" s="106"/>
      <c r="B77" s="104"/>
      <c r="C77" s="140"/>
      <c r="D77" s="39" t="s">
        <v>250</v>
      </c>
      <c r="E77" s="155"/>
      <c r="F77" s="104"/>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42" customHeight="1" x14ac:dyDescent="0.25">
      <c r="A78" s="106"/>
      <c r="B78" s="104"/>
      <c r="C78" s="140"/>
      <c r="D78" s="39" t="s">
        <v>251</v>
      </c>
      <c r="E78" s="155"/>
      <c r="F78" s="104"/>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ht="38.25" x14ac:dyDescent="0.25">
      <c r="A79" s="106"/>
      <c r="B79" s="104"/>
      <c r="C79" s="140"/>
      <c r="D79" s="39" t="s">
        <v>252</v>
      </c>
      <c r="E79" s="155"/>
      <c r="F79" s="104"/>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32.25" customHeight="1" x14ac:dyDescent="0.25">
      <c r="A80" s="106"/>
      <c r="B80" s="105"/>
      <c r="C80" s="140"/>
      <c r="D80" s="39" t="s">
        <v>253</v>
      </c>
      <c r="E80" s="156"/>
      <c r="F80" s="10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75" x14ac:dyDescent="0.25">
      <c r="A81" s="106"/>
      <c r="B81" s="103" t="s">
        <v>270</v>
      </c>
      <c r="C81" s="140" t="s">
        <v>254</v>
      </c>
      <c r="D81" s="2" t="s">
        <v>255</v>
      </c>
      <c r="E81" s="41" t="s">
        <v>37</v>
      </c>
      <c r="F81" s="26" t="s">
        <v>274</v>
      </c>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1:49" ht="54" x14ac:dyDescent="0.25">
      <c r="A82" s="106"/>
      <c r="B82" s="104"/>
      <c r="C82" s="140"/>
      <c r="D82" s="2" t="s">
        <v>256</v>
      </c>
      <c r="E82" s="41" t="s">
        <v>69</v>
      </c>
      <c r="F82" s="34" t="s">
        <v>273</v>
      </c>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30" x14ac:dyDescent="0.25">
      <c r="A83" s="102"/>
      <c r="B83" s="105"/>
      <c r="C83" s="140"/>
      <c r="D83" s="2" t="s">
        <v>257</v>
      </c>
      <c r="E83" s="41" t="s">
        <v>70</v>
      </c>
      <c r="F83" s="34" t="s">
        <v>273</v>
      </c>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60" x14ac:dyDescent="0.25">
      <c r="A84" s="152" t="s">
        <v>275</v>
      </c>
      <c r="B84" s="103" t="s">
        <v>287</v>
      </c>
      <c r="C84" s="24" t="s">
        <v>276</v>
      </c>
      <c r="D84" s="36" t="s">
        <v>278</v>
      </c>
      <c r="E84" s="157" t="s">
        <v>288</v>
      </c>
      <c r="F84" s="103" t="s">
        <v>294</v>
      </c>
      <c r="G84" s="149"/>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row>
    <row r="85" spans="1:49" ht="27" x14ac:dyDescent="0.25">
      <c r="A85" s="152"/>
      <c r="B85" s="104"/>
      <c r="C85" s="24" t="s">
        <v>277</v>
      </c>
      <c r="D85" s="32" t="s">
        <v>279</v>
      </c>
      <c r="E85" s="157"/>
      <c r="F85" s="104"/>
      <c r="G85" s="149"/>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row>
    <row r="86" spans="1:49" ht="45" x14ac:dyDescent="0.25">
      <c r="A86" s="152"/>
      <c r="B86" s="104"/>
      <c r="C86" s="152" t="s">
        <v>52</v>
      </c>
      <c r="D86" s="35" t="s">
        <v>281</v>
      </c>
      <c r="E86" s="9" t="s">
        <v>289</v>
      </c>
      <c r="F86" s="104"/>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38.25" customHeight="1" x14ac:dyDescent="0.25">
      <c r="A87" s="152"/>
      <c r="B87" s="104"/>
      <c r="C87" s="152"/>
      <c r="D87" s="35" t="s">
        <v>283</v>
      </c>
      <c r="E87" s="9" t="s">
        <v>290</v>
      </c>
      <c r="F87" s="104"/>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51.75" customHeight="1" x14ac:dyDescent="0.25">
      <c r="A88" s="152"/>
      <c r="B88" s="104"/>
      <c r="C88" s="152"/>
      <c r="D88" s="35" t="s">
        <v>282</v>
      </c>
      <c r="E88" s="9" t="s">
        <v>291</v>
      </c>
      <c r="F88" s="104"/>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57" customHeight="1" x14ac:dyDescent="0.25">
      <c r="A89" s="152"/>
      <c r="B89" s="104"/>
      <c r="C89" s="24" t="s">
        <v>280</v>
      </c>
      <c r="D89" s="35" t="s">
        <v>284</v>
      </c>
      <c r="E89" s="9" t="s">
        <v>292</v>
      </c>
      <c r="F89" s="104"/>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30" x14ac:dyDescent="0.25">
      <c r="A90" s="152"/>
      <c r="B90" s="105"/>
      <c r="C90" s="24" t="s">
        <v>286</v>
      </c>
      <c r="D90" s="35" t="s">
        <v>285</v>
      </c>
      <c r="E90" s="37" t="s">
        <v>293</v>
      </c>
      <c r="F90" s="105"/>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x14ac:dyDescent="0.25">
      <c r="A91" s="140" t="s">
        <v>310</v>
      </c>
      <c r="B91" s="103" t="s">
        <v>312</v>
      </c>
      <c r="C91" s="14" t="s">
        <v>311</v>
      </c>
      <c r="D91" s="38" t="s">
        <v>313</v>
      </c>
      <c r="E91" s="1" t="s">
        <v>315</v>
      </c>
      <c r="F91" s="103" t="s">
        <v>319</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270" x14ac:dyDescent="0.25">
      <c r="A92" s="140"/>
      <c r="B92" s="105"/>
      <c r="C92" s="14" t="s">
        <v>53</v>
      </c>
      <c r="D92" s="38" t="s">
        <v>314</v>
      </c>
      <c r="E92" s="36" t="s">
        <v>316</v>
      </c>
      <c r="F92" s="105"/>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111" ht="73.5" customHeight="1" x14ac:dyDescent="0.25"/>
  </sheetData>
  <autoFilter ref="A3:AW92"/>
  <mergeCells count="111">
    <mergeCell ref="A7:A12"/>
    <mergeCell ref="B7:B12"/>
    <mergeCell ref="C7:C8"/>
    <mergeCell ref="C11:C12"/>
    <mergeCell ref="C13:C15"/>
    <mergeCell ref="B13:B24"/>
    <mergeCell ref="AP2:AS2"/>
    <mergeCell ref="AT2:AW2"/>
    <mergeCell ref="A4:A6"/>
    <mergeCell ref="B4:B6"/>
    <mergeCell ref="C4:C6"/>
    <mergeCell ref="AL2:AO2"/>
    <mergeCell ref="AH2:AK2"/>
    <mergeCell ref="AD2:AG2"/>
    <mergeCell ref="Z2:AC2"/>
    <mergeCell ref="V2:Y2"/>
    <mergeCell ref="R2:U2"/>
    <mergeCell ref="L2:O2"/>
    <mergeCell ref="H2:K2"/>
    <mergeCell ref="A1:F2"/>
    <mergeCell ref="A13:A24"/>
    <mergeCell ref="G11:G12"/>
    <mergeCell ref="A84:A90"/>
    <mergeCell ref="A91:A92"/>
    <mergeCell ref="B25:B27"/>
    <mergeCell ref="B28:B29"/>
    <mergeCell ref="B30:B33"/>
    <mergeCell ref="B34:B37"/>
    <mergeCell ref="B38:B42"/>
    <mergeCell ref="B43:B47"/>
    <mergeCell ref="B49:B52"/>
    <mergeCell ref="B55:B57"/>
    <mergeCell ref="B58:B80"/>
    <mergeCell ref="B81:B83"/>
    <mergeCell ref="B84:B90"/>
    <mergeCell ref="B91:B92"/>
    <mergeCell ref="A25:A47"/>
    <mergeCell ref="A48:A57"/>
    <mergeCell ref="A58:A83"/>
    <mergeCell ref="C86:C88"/>
    <mergeCell ref="D11:D12"/>
    <mergeCell ref="E25:E27"/>
    <mergeCell ref="E30:E31"/>
    <mergeCell ref="E60:E64"/>
    <mergeCell ref="E65:E70"/>
    <mergeCell ref="E71:E75"/>
    <mergeCell ref="E76:E80"/>
    <mergeCell ref="E84:E85"/>
    <mergeCell ref="E20:E22"/>
    <mergeCell ref="C16:C24"/>
    <mergeCell ref="C25:C27"/>
    <mergeCell ref="C28:C29"/>
    <mergeCell ref="C30:C33"/>
    <mergeCell ref="C34:C37"/>
    <mergeCell ref="C38:C42"/>
    <mergeCell ref="C43:C47"/>
    <mergeCell ref="C49:C52"/>
    <mergeCell ref="C55:C57"/>
    <mergeCell ref="C58:C80"/>
    <mergeCell ref="C81:C83"/>
    <mergeCell ref="G84:G85"/>
    <mergeCell ref="H84:H85"/>
    <mergeCell ref="I84:I85"/>
    <mergeCell ref="J84:J85"/>
    <mergeCell ref="F58:F80"/>
    <mergeCell ref="F84:F90"/>
    <mergeCell ref="F91:F92"/>
    <mergeCell ref="F20:F24"/>
    <mergeCell ref="F25:F27"/>
    <mergeCell ref="F30:F33"/>
    <mergeCell ref="F38:F39"/>
    <mergeCell ref="F43:F44"/>
    <mergeCell ref="P84:P85"/>
    <mergeCell ref="Q84:Q85"/>
    <mergeCell ref="R84:R85"/>
    <mergeCell ref="S84:S85"/>
    <mergeCell ref="T84:T85"/>
    <mergeCell ref="K84:K85"/>
    <mergeCell ref="L84:L85"/>
    <mergeCell ref="M84:M85"/>
    <mergeCell ref="N84:N85"/>
    <mergeCell ref="O84:O85"/>
    <mergeCell ref="Z84:Z85"/>
    <mergeCell ref="AA84:AA85"/>
    <mergeCell ref="AB84:AB85"/>
    <mergeCell ref="AC84:AC85"/>
    <mergeCell ref="AD84:AD85"/>
    <mergeCell ref="U84:U85"/>
    <mergeCell ref="V84:V85"/>
    <mergeCell ref="W84:W85"/>
    <mergeCell ref="X84:X85"/>
    <mergeCell ref="Y84:Y85"/>
    <mergeCell ref="AJ84:AJ85"/>
    <mergeCell ref="AK84:AK85"/>
    <mergeCell ref="AL84:AL85"/>
    <mergeCell ref="AM84:AM85"/>
    <mergeCell ref="AN84:AN85"/>
    <mergeCell ref="AE84:AE85"/>
    <mergeCell ref="AF84:AF85"/>
    <mergeCell ref="AG84:AG85"/>
    <mergeCell ref="AH84:AH85"/>
    <mergeCell ref="AI84:AI85"/>
    <mergeCell ref="AT84:AT85"/>
    <mergeCell ref="AU84:AU85"/>
    <mergeCell ref="AV84:AV85"/>
    <mergeCell ref="AW84:AW85"/>
    <mergeCell ref="AO84:AO85"/>
    <mergeCell ref="AP84:AP85"/>
    <mergeCell ref="AQ84:AQ85"/>
    <mergeCell ref="AR84:AR85"/>
    <mergeCell ref="AS84:AS8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Estructura general</vt:lpstr>
      <vt:lpstr>Autodiagnostico SGBC</vt:lpstr>
      <vt:lpstr>Programación Implementación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Rodrigo Loaiza Garcia</cp:lastModifiedBy>
  <dcterms:created xsi:type="dcterms:W3CDTF">2019-03-08T15:52:47Z</dcterms:created>
  <dcterms:modified xsi:type="dcterms:W3CDTF">2022-12-12T17:19:47Z</dcterms:modified>
</cp:coreProperties>
</file>