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21816339\Documents\DORA\SEGUIMIENTO MATRIZ PP\7. Seg. Diciembre 2022\"/>
    </mc:Choice>
  </mc:AlternateContent>
  <bookViews>
    <workbookView xWindow="0" yWindow="0" windowWidth="28800" windowHeight="12135"/>
  </bookViews>
  <sheets>
    <sheet name="Seg- 2022" sheetId="9" r:id="rId1"/>
    <sheet name="Listas  y Datos" sheetId="10" state="hidden" r:id="rId2"/>
  </sheets>
  <definedNames>
    <definedName name="_xlnm._FilterDatabase" localSheetId="0" hidden="1">'Seg- 2022'!$A$2:$AZ$919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11" i="9" l="1"/>
  <c r="AB920" i="9" l="1"/>
  <c r="Z831" i="9"/>
  <c r="Z796" i="9"/>
  <c r="Z785" i="9"/>
  <c r="Z765" i="9"/>
  <c r="AN920" i="9"/>
  <c r="AM920" i="9" l="1"/>
  <c r="Z779" i="9"/>
  <c r="Y90" i="9" l="1"/>
  <c r="Y91" i="9"/>
  <c r="Z907" i="9"/>
  <c r="Z909" i="9"/>
  <c r="Z4" i="9"/>
  <c r="Z8" i="9"/>
  <c r="Z94" i="9"/>
  <c r="Z104" i="9"/>
  <c r="Z269" i="9"/>
  <c r="Z372" i="9"/>
  <c r="Z493" i="9"/>
  <c r="Z495" i="9"/>
  <c r="Z624" i="9"/>
  <c r="Z627" i="9"/>
  <c r="Z629" i="9"/>
  <c r="Z631" i="9"/>
  <c r="Z632" i="9"/>
  <c r="Z836" i="9"/>
  <c r="Z838" i="9"/>
  <c r="Z15" i="9"/>
  <c r="Z107" i="9"/>
  <c r="Z114" i="9"/>
  <c r="Z270" i="9"/>
  <c r="Z272" i="9"/>
  <c r="Z273" i="9"/>
  <c r="Z374" i="9"/>
  <c r="Z497" i="9"/>
  <c r="Z499" i="9"/>
  <c r="Z634" i="9"/>
  <c r="Z635" i="9"/>
  <c r="Z638" i="9"/>
  <c r="Z641" i="9"/>
  <c r="Z643" i="9"/>
  <c r="Z644" i="9"/>
  <c r="Z763" i="9"/>
  <c r="Z768" i="9"/>
  <c r="Z769" i="9"/>
  <c r="Z843" i="9"/>
  <c r="Z845" i="9"/>
  <c r="Z3" i="9"/>
  <c r="Z19" i="9"/>
  <c r="Z115" i="9"/>
  <c r="Z117" i="9"/>
  <c r="Z274" i="9"/>
  <c r="Z275" i="9"/>
  <c r="Z276" i="9"/>
  <c r="Z505" i="9"/>
  <c r="Z507" i="9"/>
  <c r="Z645" i="9"/>
  <c r="Z647" i="9"/>
  <c r="Z648" i="9"/>
  <c r="Z649" i="9"/>
  <c r="Z770" i="9"/>
  <c r="Z771" i="9"/>
  <c r="Z772" i="9"/>
  <c r="Z773" i="9"/>
  <c r="Z32" i="9"/>
  <c r="Z118" i="9"/>
  <c r="Z123" i="9"/>
  <c r="Z288" i="9"/>
  <c r="Z290" i="9"/>
  <c r="Z293" i="9"/>
  <c r="Z377" i="9"/>
  <c r="Z463" i="9"/>
  <c r="Z465" i="9"/>
  <c r="Z467" i="9"/>
  <c r="Z513" i="9"/>
  <c r="Z515" i="9"/>
  <c r="Z651" i="9"/>
  <c r="Z654" i="9"/>
  <c r="Z775" i="9"/>
  <c r="Z776" i="9"/>
  <c r="Z847" i="9"/>
  <c r="Z849" i="9"/>
  <c r="Z34" i="9"/>
  <c r="Z294" i="9"/>
  <c r="Z295" i="9"/>
  <c r="Z379" i="9"/>
  <c r="Z777" i="9"/>
  <c r="Z778" i="9"/>
  <c r="Z781" i="9"/>
  <c r="Z783" i="9"/>
  <c r="Z784" i="9"/>
  <c r="Z788" i="9"/>
  <c r="Z851" i="9"/>
  <c r="Z853" i="9"/>
  <c r="Z39" i="9"/>
  <c r="Z296" i="9"/>
  <c r="Z297" i="9"/>
  <c r="Z298" i="9"/>
  <c r="Z518" i="9"/>
  <c r="Z522" i="9"/>
  <c r="Z657" i="9"/>
  <c r="Z658" i="9"/>
  <c r="Z659" i="9"/>
  <c r="Z662" i="9"/>
  <c r="Z664" i="9"/>
  <c r="Z666" i="9"/>
  <c r="Z667" i="9"/>
  <c r="Z855" i="9"/>
  <c r="Z857" i="9"/>
  <c r="Z48" i="9"/>
  <c r="Z124" i="9"/>
  <c r="Z130" i="9"/>
  <c r="Z300" i="9"/>
  <c r="Z301" i="9"/>
  <c r="Z302" i="9"/>
  <c r="Z303" i="9"/>
  <c r="Z668" i="9"/>
  <c r="Z669" i="9"/>
  <c r="Z670" i="9"/>
  <c r="Z673" i="9"/>
  <c r="Z790" i="9"/>
  <c r="Z791" i="9"/>
  <c r="Z793" i="9"/>
  <c r="Z795" i="9"/>
  <c r="Z49" i="9"/>
  <c r="Z304" i="9"/>
  <c r="Z305" i="9"/>
  <c r="Z306" i="9"/>
  <c r="Z530" i="9"/>
  <c r="Z532" i="9"/>
  <c r="Z534" i="9"/>
  <c r="Z536" i="9"/>
  <c r="Z674" i="9"/>
  <c r="Z676" i="9"/>
  <c r="Z859" i="9"/>
  <c r="Z861" i="9"/>
  <c r="Z54" i="9"/>
  <c r="Z131" i="9"/>
  <c r="Z136" i="9"/>
  <c r="Z307" i="9"/>
  <c r="Z308" i="9"/>
  <c r="Z309" i="9"/>
  <c r="Z310" i="9"/>
  <c r="Z384" i="9"/>
  <c r="Z538" i="9"/>
  <c r="Z678" i="9"/>
  <c r="Z679" i="9"/>
  <c r="Z680" i="9"/>
  <c r="Z797" i="9"/>
  <c r="Z798" i="9"/>
  <c r="Z863" i="9"/>
  <c r="Z865" i="9"/>
  <c r="Z57" i="9"/>
  <c r="Z137" i="9"/>
  <c r="Z311" i="9"/>
  <c r="Z312" i="9"/>
  <c r="Z469" i="9"/>
  <c r="Z544" i="9"/>
  <c r="Z547" i="9"/>
  <c r="Z682" i="9"/>
  <c r="Z685" i="9"/>
  <c r="Z801" i="9"/>
  <c r="Z802" i="9"/>
  <c r="Z803" i="9"/>
  <c r="Z867" i="9"/>
  <c r="Z869" i="9"/>
  <c r="Z59" i="9"/>
  <c r="Z144" i="9"/>
  <c r="Z318" i="9"/>
  <c r="Z319" i="9"/>
  <c r="Z320" i="9"/>
  <c r="Z550" i="9"/>
  <c r="Z691" i="9"/>
  <c r="Z692" i="9"/>
  <c r="Z804" i="9"/>
  <c r="Z806" i="9"/>
  <c r="Z807" i="9"/>
  <c r="Z808" i="9"/>
  <c r="Z871" i="9"/>
  <c r="Z873" i="9"/>
  <c r="Z61" i="9"/>
  <c r="Z154" i="9"/>
  <c r="Z321" i="9"/>
  <c r="Z322" i="9"/>
  <c r="Z323" i="9"/>
  <c r="Z324" i="9"/>
  <c r="Z555" i="9"/>
  <c r="Z693" i="9"/>
  <c r="Z694" i="9"/>
  <c r="Z697" i="9"/>
  <c r="Z698" i="9"/>
  <c r="Z699" i="9"/>
  <c r="Z809" i="9"/>
  <c r="Z810" i="9"/>
  <c r="Z813" i="9"/>
  <c r="Z71" i="9"/>
  <c r="Z329" i="9"/>
  <c r="Z330" i="9"/>
  <c r="Z331" i="9"/>
  <c r="Z388" i="9"/>
  <c r="Z875" i="9"/>
  <c r="Z877" i="9"/>
  <c r="Z158" i="9"/>
  <c r="Z159" i="9"/>
  <c r="Z334" i="9"/>
  <c r="Z335" i="9"/>
  <c r="Z336" i="9"/>
  <c r="Z475" i="9"/>
  <c r="Z477" i="9"/>
  <c r="Z479" i="9"/>
  <c r="Z700" i="9"/>
  <c r="Z701" i="9"/>
  <c r="Z702" i="9"/>
  <c r="Z703" i="9"/>
  <c r="Z879" i="9"/>
  <c r="Z881" i="9"/>
  <c r="Z76" i="9"/>
  <c r="Z160" i="9"/>
  <c r="Z162" i="9"/>
  <c r="Z340" i="9"/>
  <c r="Z341" i="9"/>
  <c r="Z342" i="9"/>
  <c r="Z345" i="9"/>
  <c r="Z481" i="9"/>
  <c r="Z483" i="9"/>
  <c r="Z485" i="9"/>
  <c r="Z557" i="9"/>
  <c r="Z562" i="9"/>
  <c r="Z567" i="9"/>
  <c r="Z569" i="9"/>
  <c r="Z705" i="9"/>
  <c r="Z706" i="9"/>
  <c r="Z707" i="9"/>
  <c r="Z708" i="9"/>
  <c r="Z709" i="9"/>
  <c r="Z815" i="9"/>
  <c r="Z817" i="9"/>
  <c r="Z883" i="9"/>
  <c r="Z885" i="9"/>
  <c r="Z78" i="9"/>
  <c r="Z346" i="9"/>
  <c r="Z347" i="9"/>
  <c r="Z348" i="9"/>
  <c r="Z353" i="9"/>
  <c r="Z488" i="9"/>
  <c r="Z490" i="9"/>
  <c r="Z573" i="9"/>
  <c r="Z576" i="9"/>
  <c r="Z578" i="9"/>
  <c r="Z710" i="9"/>
  <c r="Z711" i="9"/>
  <c r="Z713" i="9"/>
  <c r="Z820" i="9"/>
  <c r="Z821" i="9"/>
  <c r="Z822" i="9"/>
  <c r="Z823" i="9"/>
  <c r="Z887" i="9"/>
  <c r="Z889" i="9"/>
  <c r="Z81" i="9"/>
  <c r="Z356" i="9"/>
  <c r="Z357" i="9"/>
  <c r="Z393" i="9"/>
  <c r="Z394" i="9"/>
  <c r="Z580" i="9"/>
  <c r="Z584" i="9"/>
  <c r="Z891" i="9"/>
  <c r="Z893" i="9"/>
  <c r="Z84" i="9"/>
  <c r="Z358" i="9"/>
  <c r="Z359" i="9"/>
  <c r="Z360" i="9"/>
  <c r="Z714" i="9"/>
  <c r="Z715" i="9"/>
  <c r="Z826" i="9"/>
  <c r="Z827" i="9"/>
  <c r="Z828" i="9"/>
  <c r="Z895" i="9"/>
  <c r="Z897" i="9"/>
  <c r="Z90" i="9"/>
  <c r="Z361" i="9"/>
  <c r="Z362" i="9"/>
  <c r="Z363" i="9"/>
  <c r="Z592" i="9"/>
  <c r="Z594" i="9"/>
  <c r="Z596" i="9"/>
  <c r="Z717" i="9"/>
  <c r="Z718" i="9"/>
  <c r="Z720" i="9"/>
  <c r="Z721" i="9"/>
  <c r="Z899" i="9"/>
  <c r="Z91" i="9"/>
  <c r="Z364" i="9"/>
  <c r="Z365" i="9"/>
  <c r="Z366" i="9"/>
  <c r="Z397" i="9"/>
  <c r="Z903" i="9"/>
  <c r="Z92" i="9"/>
  <c r="Z367" i="9"/>
  <c r="Z368" i="9"/>
  <c r="Z369" i="9"/>
  <c r="Z370" i="9"/>
  <c r="Z834" i="9"/>
  <c r="Z920" i="9" l="1"/>
</calcChain>
</file>

<file path=xl/sharedStrings.xml><?xml version="1.0" encoding="utf-8"?>
<sst xmlns="http://schemas.openxmlformats.org/spreadsheetml/2006/main" count="29788" uniqueCount="3050">
  <si>
    <t>Comuna</t>
  </si>
  <si>
    <t>Dependencia</t>
  </si>
  <si>
    <t>Nombre del proyecto</t>
  </si>
  <si>
    <t>Actividad</t>
  </si>
  <si>
    <t>Valor de actividad</t>
  </si>
  <si>
    <t>Juventud</t>
  </si>
  <si>
    <t>Fortalecimiento de la capacidad de incidencia de los jóvenes</t>
  </si>
  <si>
    <t>Asesorar la mesa, redes y/o colectivos juveniles</t>
  </si>
  <si>
    <t>Brindar apoyo a los planes de trabajo de las organizaciones juveniles</t>
  </si>
  <si>
    <t>Crear una escuela para la participación juvenil</t>
  </si>
  <si>
    <t>Realizar un foro juvenil</t>
  </si>
  <si>
    <t>Desarrollar encuentros territoriales  de visibilización y participación juvenil</t>
  </si>
  <si>
    <t>Desarrollar festival juvenil</t>
  </si>
  <si>
    <t>Fortalecimiento de los grupos y procesos juveniles</t>
  </si>
  <si>
    <t>Desarrollar proceso de formación escuela joven</t>
  </si>
  <si>
    <t>Realizar recorridos de comuna y de ciudad</t>
  </si>
  <si>
    <t>Realizar parches juveniles de la solidaridad</t>
  </si>
  <si>
    <t>Brindar apoyo a iniciativas juveniles para la red joven de la comuna</t>
  </si>
  <si>
    <t>Brindar apoyo a la creación de la red juvenil y la implementación de su plan de trabajo</t>
  </si>
  <si>
    <t>Desarrollar estrategia de divulgación y comunicaciones con enfoque diferencial</t>
  </si>
  <si>
    <t>Fortalecimiento de la capacidad instalada en temas de juventud</t>
  </si>
  <si>
    <t>Realizar diagnóstico para el reconocimiento de las nuevas dinámicas juveniles en la comuna</t>
  </si>
  <si>
    <t>Ejecutar sesiones de formación para grupos y colectivos de acuerdo a  los intereses juveniles</t>
  </si>
  <si>
    <t>Asesorar y acompañar la formulación profesional y ejecución de ideas de proyectos</t>
  </si>
  <si>
    <t>Fortalecer los procesos de la mesa de paz y convivencia, sobre cultura barrista</t>
  </si>
  <si>
    <t>Ejecutar estrategia de visibilizacion y fortalecimiento de los procesos juveniles de la comuna</t>
  </si>
  <si>
    <t>Realizar feria y muestra juvenil</t>
  </si>
  <si>
    <t>Realizar la estrategia de divulgación y comunicación del proyecto</t>
  </si>
  <si>
    <t>Fortalecimiento de la participación, movilización e incidencia de las juventudes</t>
  </si>
  <si>
    <t>Fortalecer los procesos de emprendimiento juvenil</t>
  </si>
  <si>
    <t>Realizar las tomas juveniles</t>
  </si>
  <si>
    <t>Isvimed</t>
  </si>
  <si>
    <t>Mejoramiento de vivienda Medellín</t>
  </si>
  <si>
    <t>Asignar los subsidios de mejoramiento</t>
  </si>
  <si>
    <t>Medio ambiente</t>
  </si>
  <si>
    <t xml:space="preserve">Fortalecimiento de la cultura ambiental </t>
  </si>
  <si>
    <t>Implementar proceso  de formación de formadores</t>
  </si>
  <si>
    <t>Implementar  estrategias pedagógicas sostenibles de ecohogares</t>
  </si>
  <si>
    <t>Mantener y apoyar la creación de ecohuertas</t>
  </si>
  <si>
    <t>Implementar acciones pedagógicas de cultura ambiental en corredores verdes</t>
  </si>
  <si>
    <t>Formular y ejecutar proyectos ciudadanos de educación ambiental PROCEDA</t>
  </si>
  <si>
    <t>Fortalecer los semilleros ambientales</t>
  </si>
  <si>
    <t>Formar semilleros ambientales</t>
  </si>
  <si>
    <t xml:space="preserve"> Implementar acciones pedagógicas de cultura ambiental en el territorio</t>
  </si>
  <si>
    <t>Fortalecimiento de los tres procesos de apicultura y meliponicultura en las franjas alta, media y baja</t>
  </si>
  <si>
    <t>Formular y ejecutar proyectos ciudadanos de educación ambiental PROCEDAS</t>
  </si>
  <si>
    <t>Realizar campaña comunicacional en todos los medios para promover la cultura ambiental</t>
  </si>
  <si>
    <t xml:space="preserve"> Implementar la agenda del sector medio ambiental</t>
  </si>
  <si>
    <t xml:space="preserve"> Crear y mantener las ecohuertas comunitarias y en hogares</t>
  </si>
  <si>
    <t>Fortalecer las aulas ambientales</t>
  </si>
  <si>
    <t>Fortalecer las actividades de la red de investigación ambiental juvenil</t>
  </si>
  <si>
    <t>Mantener y apoyar la creación de ecohuertas y  de un centro de transformación comunitario de residuos orgánicos</t>
  </si>
  <si>
    <t>Fortalecer los PROCEDAS para la generación de una red de procedas</t>
  </si>
  <si>
    <t>Fortalecer las organizaciones ambientales existentes tales como, semilleros, mesas ambientales, y otras organizaciones</t>
  </si>
  <si>
    <t>Implementar acciones educativas en composteras, ecohuertas nuevas y existentes</t>
  </si>
  <si>
    <t xml:space="preserve"> Realizar convites comunitarios para las intervenciones ambientales</t>
  </si>
  <si>
    <t>Fortalecer el plan de acción de la mesa ambiental</t>
  </si>
  <si>
    <t>Realizar convites comunitarios para las intervenciones ambientales</t>
  </si>
  <si>
    <t xml:space="preserve"> Formar los semilleros ambientales de la mesa ambiental</t>
  </si>
  <si>
    <t>Formular PROCEDA con énfasis en tenencia responsable de animales de compañía</t>
  </si>
  <si>
    <t>Realizar acciones dirigidas a promover las buenas prácticas ambientales en hogares</t>
  </si>
  <si>
    <t>Realizar  festivales ambientales en diferentes sectores</t>
  </si>
  <si>
    <t>Fortalecer la escuela integral de liderazgo ambiental</t>
  </si>
  <si>
    <t xml:space="preserve"> Fortalecer el club científico en el parque de la conservación</t>
  </si>
  <si>
    <t>Ejecutar taller formativo en comunicaciones ambientales</t>
  </si>
  <si>
    <t>Fortalecer los PROCEDAS de las 14 mesas bioterritoriales para la generación de una red de procedas</t>
  </si>
  <si>
    <t>Mantener y apoyar la creación de ecohuertas, incluir las pacas biodigestoras y capacitación en el manejo de residuos orgánicos</t>
  </si>
  <si>
    <t>Crear grupo de promotores ambientales</t>
  </si>
  <si>
    <t>Implementar  acciones pedagógicas de cultura ambiental para fortalecer el PAAL</t>
  </si>
  <si>
    <t>Realizar procesos de formación de líderes "Escuela Ambiental"</t>
  </si>
  <si>
    <t>Diseñar la formulación del PROCEDA  con énfasis en uso y consumo sostenible</t>
  </si>
  <si>
    <t>Fortalecimiento y creación de procesos de apicultura y meliponicultura</t>
  </si>
  <si>
    <t>Crear y mantener las ecohuertas comunitarias</t>
  </si>
  <si>
    <t xml:space="preserve"> Implementar y fortalecer el plan de acción de la mesa ambiental, mediante acciones del PGIRS</t>
  </si>
  <si>
    <t>Adecuación y consevación de zonas verdes y senderos ecológicos</t>
  </si>
  <si>
    <t>Realizar siembra y revegetalización</t>
  </si>
  <si>
    <t>Realizar adecuación de zonas verdes</t>
  </si>
  <si>
    <t>Realizar procesos de sensibilización en conservación ambiental</t>
  </si>
  <si>
    <t>Realizar seguimiento y control de las acciones propias</t>
  </si>
  <si>
    <t>Fortalecimiento de las estrategias de protección animal</t>
  </si>
  <si>
    <t>Realizar cirugías de esterilización en perros y gatos</t>
  </si>
  <si>
    <t xml:space="preserve"> Realizar ferias para el bienestar animal</t>
  </si>
  <si>
    <t xml:space="preserve"> Implementar puntos de bolsas para recolección de excrementos</t>
  </si>
  <si>
    <t>Desarrollar talleres de tenencia responsable de animales de compañía</t>
  </si>
  <si>
    <t>Realizar cirugías de esterilización, examen hematológico, cuidado pos operatorio de caninos y felinos en condición de calle</t>
  </si>
  <si>
    <t>Realizar vacunación y desparasitación en felinos (500) y caninos (1000)</t>
  </si>
  <si>
    <t>Realizar jornada de educación y sensibilización para el cuidado animal</t>
  </si>
  <si>
    <t>Realizar desparasitación y vitaminizacion a felinos y caninos</t>
  </si>
  <si>
    <t>Realizar procedimientos quirúrgicos de control natal a felinos y caninos</t>
  </si>
  <si>
    <t>Realizar entrega de alimento concentrado para felinos y caninos</t>
  </si>
  <si>
    <t>Fortalecimiento a recicladores</t>
  </si>
  <si>
    <t>Caracterizar, formar, organizar y formalizar  la población recicladora</t>
  </si>
  <si>
    <t>Apoyar acciones operativas a los recicladores</t>
  </si>
  <si>
    <t>Intervenir puntos críticos y microrutas</t>
  </si>
  <si>
    <t>Apoyo a la transformación cultural y educativa en movilidad</t>
  </si>
  <si>
    <t>Implementar el servicio de sensibilización a los actores viales</t>
  </si>
  <si>
    <t>Movilidad</t>
  </si>
  <si>
    <t>Adecuación de la señalización vial</t>
  </si>
  <si>
    <t>Realizar mantenimiento de la señalización vial horizontal en las vías e instituciones educativas</t>
  </si>
  <si>
    <t>Realizar mantenimiento de la señalización vial Vertical en las vías e  instituciones educativas</t>
  </si>
  <si>
    <t>Realizar interventoría del mantenimiento de la señalización vial horizontal y vertical</t>
  </si>
  <si>
    <t>Mujeres</t>
  </si>
  <si>
    <t>Prevención de las violencias basadas en género contra las mujeres</t>
  </si>
  <si>
    <t>Realizar talleres para estudiantes de colegios del grado sexto y once en violencia de género</t>
  </si>
  <si>
    <t>Realizar talleres de formación en derechos de la segunda generación</t>
  </si>
  <si>
    <t>Realizar talleres de arteterapia con mujeres víctimas de violencia de género o en riesgo</t>
  </si>
  <si>
    <t>Brindar atención psicológica y jurídica a las mujeres víctimas de la violencia basadas en género o en riesgo</t>
  </si>
  <si>
    <t>Capacitar en violencia política, violencias basadas en género y expresión oral y corporal a las mujeres</t>
  </si>
  <si>
    <t>Sensibilizar en  procesos de autonomía económica a mujeres VBG</t>
  </si>
  <si>
    <t>Formar en procesos de investigación en prevención de violencias basadas en género</t>
  </si>
  <si>
    <t>Formación en entrenamiento social y político para lideresas</t>
  </si>
  <si>
    <t>Implementar  el  modelo de formación y entrenamiento en liderazgo para la participación social y política de las mujeres</t>
  </si>
  <si>
    <t>Realizar curso de alfabetización digital  para las mujeres del colectivo</t>
  </si>
  <si>
    <t>Realizar un foro de difusión de aprendizajes del entrenamiento en liderazgo para la participación social y política de las mujeres de la comuna 15 Guayabal</t>
  </si>
  <si>
    <t>Realizar campaña comunicacional de los procesos de participación del colectivo de mujeres</t>
  </si>
  <si>
    <t>Participación</t>
  </si>
  <si>
    <t>Fortalecimiento de las instancias de particpación ciudadana para el desarrollo local</t>
  </si>
  <si>
    <t>Realizar promoción y visibilización del CCP</t>
  </si>
  <si>
    <t>Realizar apoyo técnico administrativo para el CCP</t>
  </si>
  <si>
    <t>Implementar un proceso formativo para el CCP</t>
  </si>
  <si>
    <t>Generar movilización para la participación ciudadana</t>
  </si>
  <si>
    <t>Brindar  apoyo al plan de trabajo del CCP</t>
  </si>
  <si>
    <t>Realizar una encuesta de caracterización de los sectores representados en el CCP</t>
  </si>
  <si>
    <t>Brindar apoyo al plan de trabajo del CCP</t>
  </si>
  <si>
    <t>Consolidación de las escuelas de participación ciudadana para niños, niñas, adolecentes, jóvenes y adultos</t>
  </si>
  <si>
    <t>Desarrollar proceso formativo en el marco de las escuelas de formación para la participación ciudadana de niños, niñas y adolescentes</t>
  </si>
  <si>
    <t>Implementar  una escuela para jóvenes y adultos dirigida a las diferentes expresiones de liderazgos de los jóvenes de las instituciones educativas</t>
  </si>
  <si>
    <t>Brindar  proceso formativo en el fortalecimiento de las capacidades de la participación ciudadana de jovenes  y adultos</t>
  </si>
  <si>
    <t>Fortalecer mediante un diplomado las capacidades de los representantes del CCP</t>
  </si>
  <si>
    <t>Diseñar e implementar el centro de estudios de participación ciudadana</t>
  </si>
  <si>
    <t>Desarrollar un proceso formativo en el marco de las escuelas de formación para la participación ciudadana de niños, niñas, adolescentes, jóvenes</t>
  </si>
  <si>
    <t>Implementar proceso formativos a jóvenes y adultos</t>
  </si>
  <si>
    <t>Brindar  proceso formativo en el fortalecimiento de las capacidades de la participación ciudadana a adultos</t>
  </si>
  <si>
    <t>Brindar proceso formativo en el fortalecimiento de las capacidades de la participación ciudadana de adultos y lideres</t>
  </si>
  <si>
    <t>Brindar  proceso formativo en el fortalecimiento de las capacidades de la participación ciudadana de jóvenes</t>
  </si>
  <si>
    <t>Brindar  proceso formativo en el fortalecimiento de las capacidades de la participación ciudadana de adultos</t>
  </si>
  <si>
    <t>Fortalecimiento a organizaciones sociales, comunitarias y juntas administradoras locales</t>
  </si>
  <si>
    <t>Brindar asistencia técnica a la junta administradora local</t>
  </si>
  <si>
    <t>Realizar mantenimiento a las  sedes comunales</t>
  </si>
  <si>
    <t>Realizar adecuaciónes locativas  al recinto de la junta administradora local</t>
  </si>
  <si>
    <t>Desarrollar estrategias de gestión y planeación con organizaciones sociales, centros de desarrollo social y juntas de acción comunal</t>
  </si>
  <si>
    <t>Apoyar la gestión administrativa de los telecentros</t>
  </si>
  <si>
    <t>Realizar estrategias de comunicación con  las juntas de acción comunal</t>
  </si>
  <si>
    <t>Realizar una pasantía internacional en la promoción e intercambio de experiencias de la junta administradora local</t>
  </si>
  <si>
    <t>Desarrollar estrategias de promoción y comunicaciones con la junta administradora local</t>
  </si>
  <si>
    <t>Brindar dotación a  la junta administradora local</t>
  </si>
  <si>
    <t>Desarrollar estrategias de acompañamiento, apoyo, asesoría y seguimiento técnico con organizaciones sociales y juntas de acción comunal</t>
  </si>
  <si>
    <t>Brindar asistencia técnica a la RID 10</t>
  </si>
  <si>
    <t>Realizar procesos de formación certificados</t>
  </si>
  <si>
    <t>Realizar gestión administrativa de los telecentros</t>
  </si>
  <si>
    <t>Brindar dotación a la junta administradora local</t>
  </si>
  <si>
    <t>Realizar mantenimiento a la sede de la junta administradora local</t>
  </si>
  <si>
    <t>Brindar asistencia técnica de la junta administradora local</t>
  </si>
  <si>
    <t>Brindar dotación a los telecentros</t>
  </si>
  <si>
    <t>Realizar obras de mantenimiento y mejoras</t>
  </si>
  <si>
    <t>Salud</t>
  </si>
  <si>
    <t>Prevención de la enfermedad y promocíon de la salud en la ciudad</t>
  </si>
  <si>
    <t>Realizar campañas de prevención en el consumo de sustancias psicoactivas</t>
  </si>
  <si>
    <t>Realizar estrategia salud bucal en ortodoncia pediátrica para niños y niñas de 6 a 10 años</t>
  </si>
  <si>
    <t>Elaborar prótesis dentales removibles, para personas de 18 en adelante</t>
  </si>
  <si>
    <t>Aplicar vacuna para prevenir el neumococo a personas mayores de 50 años</t>
  </si>
  <si>
    <t>Entregar insumos para promover la adherencia al tratamiento a los pacientes con tuberculosis</t>
  </si>
  <si>
    <t>Realizar el programa de formación en los hábitos y estilos de vida saludables en familia</t>
  </si>
  <si>
    <t>Implementar estrategias de IEC-M, autocuidado de la salud mental en convivencia</t>
  </si>
  <si>
    <t>Realizar capacitación en coaching para la comunidad y líderes en hábitos saludables</t>
  </si>
  <si>
    <t>Aplicar vacuna del biológico para prevenir la hepatitis A</t>
  </si>
  <si>
    <t>Realizar campañas de prevención consumo de sustancias psicoactivas en habitantes de calle</t>
  </si>
  <si>
    <t>Seguridad y convivencia</t>
  </si>
  <si>
    <t>Fortalecimiento de la convivencia y seguridad ciudadana</t>
  </si>
  <si>
    <t>Realizar talleres de formación en convivencia ciudadana y prevención del delito</t>
  </si>
  <si>
    <t>Implementar jornadas de prevención y sensibilización en convivencia ciudadana</t>
  </si>
  <si>
    <t>Implementar jornada de prevención y sensibilización en convivencia ciudadana</t>
  </si>
  <si>
    <t>Desarrollo Económico</t>
  </si>
  <si>
    <t>Formación para el trabajo de acuerdo a la demanda laboral para la población</t>
  </si>
  <si>
    <t>Realizar capacitación para el empleo en enfermería</t>
  </si>
  <si>
    <t>Realizar capacitación para el empleo en cuarta revolución industrial</t>
  </si>
  <si>
    <t>Realizar capacitación para el empleo en industria tradicional</t>
  </si>
  <si>
    <t>Realizar capacitación para el empleo</t>
  </si>
  <si>
    <t>Fortalecimiento de capacidades productivas y producción agrícola</t>
  </si>
  <si>
    <t>Realizar diagnóstico estratégico</t>
  </si>
  <si>
    <t>Realizar convocatoria, inscripción, caracterización y diagnóstico de las unidades productivas agropecuarias</t>
  </si>
  <si>
    <t>Entrega de incentivos en especie, a las unidades productivas agropecuarias</t>
  </si>
  <si>
    <t>Realizar un plan de intervención para el mejoramiento de las capacidades productivas a través de la formación de BPA</t>
  </si>
  <si>
    <t>Realizar entrega de incentivos agropecuarios</t>
  </si>
  <si>
    <t>Desarrollo de capacidades empresariales territoriales en Medellín</t>
  </si>
  <si>
    <t>Realizar asesoría y acompañamiento para la creación de empresas</t>
  </si>
  <si>
    <t>Realizar asesoría y acompañamiento para el fortalecimiento empresarial</t>
  </si>
  <si>
    <t>Realizar asesoría y acompañamiento para la consolidación de empresas</t>
  </si>
  <si>
    <t>INDER</t>
  </si>
  <si>
    <t>Fortalecimiento del deporte, la recreación y la actividad física</t>
  </si>
  <si>
    <t>Realizar servicios deportivos, recreativos y de actividad física</t>
  </si>
  <si>
    <t>Construcción, adecuación y mantenimiento de los escenarios deportivos, recreativos y de actividad física</t>
  </si>
  <si>
    <t>Realizar adecuación y mantenimiento de escenario deportivo y recreativo</t>
  </si>
  <si>
    <t>Realizar construcción de gimnasio al aire libre</t>
  </si>
  <si>
    <t>Realizar adecuación y mantenimiento de escenarios deportivos y recreativos</t>
  </si>
  <si>
    <t>Realizar  compra de terreno, adecuación y mantenimiento de escenarios deportivos y recreativos</t>
  </si>
  <si>
    <t>Realizar construcción de gimnasios al aire libre</t>
  </si>
  <si>
    <t>Buen Comienzo</t>
  </si>
  <si>
    <t>Fortalecimiento a la primera infancia con enfoque nutricional</t>
  </si>
  <si>
    <t>Prestar el servicio educativo de atención integral a niños y niñas de la comuna</t>
  </si>
  <si>
    <t>Colegio Mayor</t>
  </si>
  <si>
    <t xml:space="preserve">Apoyo para el acceso y permanencia a la educación superior                  </t>
  </si>
  <si>
    <t>Realizar técnica laboral en enfermería</t>
  </si>
  <si>
    <t>Realizar técnica laboral en salud oral</t>
  </si>
  <si>
    <t>Realizar técnica laboral en servicios farmacéuticos</t>
  </si>
  <si>
    <t>Realizar técnica laboral en cosmetología</t>
  </si>
  <si>
    <t>Comunicaciones</t>
  </si>
  <si>
    <t>Fortalecimiento de los procesos y medios de comunicación comunitarios</t>
  </si>
  <si>
    <t>Cultura Ciudadana</t>
  </si>
  <si>
    <t>Implementación de agenda cultural y artística</t>
  </si>
  <si>
    <t>Realizar la agenda cultural de la comuna</t>
  </si>
  <si>
    <t xml:space="preserve">Realizar la agenda cultural del corregimiento </t>
  </si>
  <si>
    <t>Formación artística y cultural</t>
  </si>
  <si>
    <t>Realizar talleres de formación artística en la comuna</t>
  </si>
  <si>
    <t>Fortalecimiento de los procesos artísticos y culturales</t>
  </si>
  <si>
    <t>Realizar el fortalecimiento al sector cultural en la comuna</t>
  </si>
  <si>
    <t>Apoyo a las iniciativas artísticas y culturales</t>
  </si>
  <si>
    <t>Realizar el proceso de otorgamiento de estímulos a los agentes culturales de la comuna</t>
  </si>
  <si>
    <t xml:space="preserve">Realizar el proceso de otorgamiento de estímulos a los agentes culturales del corregimiento </t>
  </si>
  <si>
    <t>Protección del patrimonio material e inmaterial</t>
  </si>
  <si>
    <t>Realizar la investigación y difusión de la memoria y el patrimonio de la comuna</t>
  </si>
  <si>
    <t>Gestionar encuentros y eventos de la memoria y el patrimonio de la comuna</t>
  </si>
  <si>
    <t>Realizar la investigación y difusión de la memoria y el patrimonio del corregimiento</t>
  </si>
  <si>
    <t>Dagrd</t>
  </si>
  <si>
    <t>Fortalecimiento de la gestión del riesgo de desastres en la comuna 4</t>
  </si>
  <si>
    <t xml:space="preserve">Conformar los comités de gestión del riesgo de desastres </t>
  </si>
  <si>
    <t>Fortalecimiento de la gestión del riesgo de desastres en la comuna 5</t>
  </si>
  <si>
    <t>Capacitar en soporte vital básico</t>
  </si>
  <si>
    <t>Educación</t>
  </si>
  <si>
    <t xml:space="preserve">Fortalecimiento de la escuela entorno protector </t>
  </si>
  <si>
    <t>Formar a la comunidad educativa en habilidades técnicas y humanas en las Instituciones Educativas oficiales de la comuna</t>
  </si>
  <si>
    <t>Fortalecimiento y continuidad de la educación complementaria</t>
  </si>
  <si>
    <t>Brindar semilleros de clubes de ciencia y tecnología para los estudiantes de las Instituciones Educativas de la comuna</t>
  </si>
  <si>
    <t>Brindar semilleros de enseñanza y aprendizaje de lengua extranjera para los estudiantes de las Instituciones Educativas de la comuna</t>
  </si>
  <si>
    <t>Brindar semilleros de comunicación integral de la lengua materna para los estudiantes de las Instituciones Educativas de la comuna</t>
  </si>
  <si>
    <t>Brindar semilleros en competencias básicas de expresión artística para los estudiantes de las Instituciones Educativas de la comuna</t>
  </si>
  <si>
    <t>Brindar semilleros de enseñanza y aprendizaje en robótica a los estudiantes de las Instituciones Educativas oficiales de la comuna</t>
  </si>
  <si>
    <t>Brindar semilleros de enseñanza y aprendizaje en audiovisuales a los estudiantes de las Instituciones Educativas oficiales de la comuna</t>
  </si>
  <si>
    <t xml:space="preserve">Suministro de computadores a las instituciones educativas para la permanencia escolar </t>
  </si>
  <si>
    <t>Suministrar equipos de cómputo a las Instituciones Educativas oficiales en la comuna</t>
  </si>
  <si>
    <t>Apoyo en transporte escolar</t>
  </si>
  <si>
    <t>Suministrar la recarga de viajes o su equivalente en dinero a la tarjeta cívica individual del Metro de Medellín a los estudiantes de las Instituciones Educativas oficiales del corregimiento</t>
  </si>
  <si>
    <t xml:space="preserve">Adecuación y mejoramiento de infraestructura educativa </t>
  </si>
  <si>
    <t>Realizar mantenimiento, adecuación y reformas de la infraestructura física en las Instituciones educativas de la comuna</t>
  </si>
  <si>
    <t xml:space="preserve">Realizar interventoría y apoyo administrativo en las Instituciones Educativas de la comuna </t>
  </si>
  <si>
    <t>Inclusión Social</t>
  </si>
  <si>
    <t xml:space="preserve">Asistencia social para la población adulto mayor </t>
  </si>
  <si>
    <t xml:space="preserve">Implementación de acciones de inclusión social para las personas con discapacidad, familiares y cuidadores </t>
  </si>
  <si>
    <t>Brindar acciones de inclusión social orientadas a las personas con discapacidad, familiares y cuidadores de la comuna</t>
  </si>
  <si>
    <t>Brindar acciones de inclusión social orientadas a las personas con discapacidad, familiares y cuidadores del corregimiento</t>
  </si>
  <si>
    <t xml:space="preserve">Implementación de estrategias en seguridad alimentaria </t>
  </si>
  <si>
    <t>Prevención de las vulneraciones y promoción de los derechos de las niñas, niños y adolescentes</t>
  </si>
  <si>
    <t>Realizar actividades artísticas y pedagógicas para potenciar capacidades en niños, niñas y adolescentes en la comuna</t>
  </si>
  <si>
    <t xml:space="preserve">Realizar acompañamiento psicosocial a niños, niñas y adolescentes en la comuna </t>
  </si>
  <si>
    <t xml:space="preserve">Realizar actividades artísticas y pedagógicas para potenciar capacidades en niños, niñas y adolescentes en la comuna </t>
  </si>
  <si>
    <t>Construcción de una cultura en derechos humanos, paz y reconciliación</t>
  </si>
  <si>
    <t xml:space="preserve">Prevención de las problemáticas psicosociales, individuales y familiares </t>
  </si>
  <si>
    <t>Realizar acompañamiento psicosocial a las familias o personas de la comuna</t>
  </si>
  <si>
    <t>Realizar talleres basados en saberes ancestrales de la población indígena y afro de la comuna, distribuidos en los 4 nodos de 40 personas cada uno</t>
  </si>
  <si>
    <t>Realizar cinco encuentros para el fortalecimiento misional de la mesa de familia de la comuna</t>
  </si>
  <si>
    <t>Realizar cuatro encuentros para el buen vivir en familia en la comuna, distribuidos en grupos de 40 familias por nodo</t>
  </si>
  <si>
    <t>Brindar atención psicosocial individual y familiar para la prevención de la violencia intrafamiliar y la depresión en la comuna</t>
  </si>
  <si>
    <t>Brindar atención psicosocial por medio de grupos psicoformativos en la prevención del consumo de sustancias psicoactivas a los NNA de la comuna</t>
  </si>
  <si>
    <t xml:space="preserve">Realizar encuentros experienciales para el buen vivir en familia que permitan la promoción del buen trato y prevención del consumo de sustancias psicoactivas y el fortalecimiento de vínculos de los NNA con sus padres o cuidadores en la comuna </t>
  </si>
  <si>
    <t xml:space="preserve">Realizar cuatro tomas barriales por medio de teatino para la prevención del consumo de sustancias psicoactivas y la promoción del buen trato en la comuna </t>
  </si>
  <si>
    <t>Brindar atención psicosocial individual y familiar a la población adulta mayor y sus familias en la comuna</t>
  </si>
  <si>
    <t xml:space="preserve">Entregar kit o caja de herramientas lúdicas que fortalezca en los adultos mayores y sus familias la comunicación y la convivencia para un mejor buen vivir en familia en la comuna </t>
  </si>
  <si>
    <t>Brindar atención psicojurídica con énfasis a la protección de las familias de la comuna</t>
  </si>
  <si>
    <t xml:space="preserve">Brindar atención psicosocial para la prevención de la violencia intrafamiliar, las adicciones y mejoramiento de las relaciones padres e hijos en la comuna </t>
  </si>
  <si>
    <t>Implementación de acciones de inclusión y reconocimiento a la población LGBTIQ+ de la comuna 4 Aranjuez</t>
  </si>
  <si>
    <t>Implementar escuela comunitaria alrededor de las diversidades sexuales, identidades de género y disidencias sexuales.</t>
  </si>
  <si>
    <t>Apoyar la gestión de ferias de servicios institucionales para la población LGBTIQ+, especialmente trans</t>
  </si>
  <si>
    <t>Implementar el incentivo económico y seguimiento psicosocial a la población trans en el proceso de validación del bachillerato</t>
  </si>
  <si>
    <t>Brindar apoyo de sostenimiento y manutención a la población trans en proceso de incorporación a la educación básica primaria, secundaria y universitaria</t>
  </si>
  <si>
    <t>Realizar foro experiencial que recoja las vivencias exitosas de familiares LGBTI y familias homoparentales</t>
  </si>
  <si>
    <t>Generar acciones de articulación que posibiliten la atención integral a familias vulnerables con integrantes LGTBIQ+, reportadas con vulneración de derechos</t>
  </si>
  <si>
    <t>Brindar apoyo socio-económico a las familias con integrantes LGTBIQ+ en situación de discapacidad y/o adulto mayor en situación de abandono</t>
  </si>
  <si>
    <t>Desarrollar actividades con los artistas LGBTIQ+ de la comuna en los diferentes escenarios institucionales</t>
  </si>
  <si>
    <t>Realizar tomas culturales, barriales y/o comunitarias en los distintos nodos de la comuna</t>
  </si>
  <si>
    <t>Realizar recorridos en los domicilios que permitan dignificar la sigla LGTBIQ+ en los barrios de la comuna</t>
  </si>
  <si>
    <t>Realizar atención psicosocial a las familias con integrantes identificados con la sigla LGBTIQ+.</t>
  </si>
  <si>
    <t>Infraestructura</t>
  </si>
  <si>
    <t xml:space="preserve">Mejoramiento de la infraestructura para la movilidad peatonal </t>
  </si>
  <si>
    <t>Realizar obras de mejoramiento de andenes en la comuna</t>
  </si>
  <si>
    <t>Realizar interventoría de mejoramiento de andenes en la comuna</t>
  </si>
  <si>
    <t>Realizar interventoría de mejoramiento de andenes en la comuna 90</t>
  </si>
  <si>
    <t xml:space="preserve">Mejoramiento de la infraestructura para la movilidad vial </t>
  </si>
  <si>
    <t>Realizar obras de mejoramiento de vías terciarias en el corregimiento</t>
  </si>
  <si>
    <t>Realizar interventoría a las obras de mejoramiento de vías terciarias en el corregimiento</t>
  </si>
  <si>
    <t>Realizar interventoría al proyecto vías terciarias del corregimiento</t>
  </si>
  <si>
    <t>ITM</t>
  </si>
  <si>
    <t>Apoyo para el acceso y permanencia a la educación superior</t>
  </si>
  <si>
    <t>Entregar subsidio para matricula de estudiantes de continuidad en la comuna</t>
  </si>
  <si>
    <t>Entregar subsidio para matricula de estudiantes nuevos en la comuna</t>
  </si>
  <si>
    <t>Entregar subsidio para sostenimiento de estudiantes en la comuna</t>
  </si>
  <si>
    <t>Entregar subsidio para sostenimiento de estudiantes en la  comuna</t>
  </si>
  <si>
    <t>Entregar subsidio para sostenimiento de estudiantes de continuidad en la comuna</t>
  </si>
  <si>
    <t>Entregar subsidio para sostenimiento de estudiantes nuevos en la comuna</t>
  </si>
  <si>
    <t>Entregar subsidio para matricula de estudiantes de continuidad en la  comuna</t>
  </si>
  <si>
    <t>Entregar subsidio para matricula de estudiantes la U en mi barrio en la comuna</t>
  </si>
  <si>
    <t>Entregar subsidio para matricula de estudiantes nuevos en la  comuna</t>
  </si>
  <si>
    <t>Entregar subsidio para matrícula de estudiantes de continuidad en la comuna</t>
  </si>
  <si>
    <t>Pascual Bravo</t>
  </si>
  <si>
    <t>Apoyo para el acceso y permanencia a la educación superior institución universitaria Pascual Bravo</t>
  </si>
  <si>
    <t>Entregar subsidio para matricula de estudiantes nuevos y de continuidad en la comuna</t>
  </si>
  <si>
    <t>Entregar subsidio para sostenimiento de estudiantes de la comuna</t>
  </si>
  <si>
    <t>Servicio de fomento para el acceso a la educación superior o terciaria</t>
  </si>
  <si>
    <t>Realizar estrategias de promoción de la Educación Superior a través de preuniversitarios en la comuna</t>
  </si>
  <si>
    <t>Realizar estrategias de promoción de la Educación Superior a través de curso de Informática Básica para adultos y adultos mayores en la comuna</t>
  </si>
  <si>
    <t>Entregar subsidio para sostenimiento de estudiantes delcorregimiento</t>
  </si>
  <si>
    <t>Entregar subsidio para sostenimiento de estudiantes corregimiento</t>
  </si>
  <si>
    <t>Avance de ejecución física</t>
  </si>
  <si>
    <t>Beneficiarios</t>
  </si>
  <si>
    <t>Observaciones</t>
  </si>
  <si>
    <t>Sapiencia</t>
  </si>
  <si>
    <t>Código del proyecto</t>
  </si>
  <si>
    <t>Apoyo para el acceso y permanencia a la educación superiror</t>
  </si>
  <si>
    <t>Realizar difusión de convocatorias</t>
  </si>
  <si>
    <t>Realizar difusión de convocatorias de posgrado</t>
  </si>
  <si>
    <t>Realizar seguimiento y acompañamiento a beneficiarios de posgrados</t>
  </si>
  <si>
    <t>Realizar financiamiento de matrícula</t>
  </si>
  <si>
    <t>Realizar financiamiento de sostenimiento</t>
  </si>
  <si>
    <t>Realizar financiamiento de matrícula o sostenimiento de posgrados</t>
  </si>
  <si>
    <t>Realizar seguimiento y acompañamiento a beneficiarios</t>
  </si>
  <si>
    <t>Implementación de estrategias de inclusión en el sistema educativo oficial</t>
  </si>
  <si>
    <t>Brindar curso para cuidadores o padres de familia en herramientas para el apoyo pedagógico en casa</t>
  </si>
  <si>
    <t xml:space="preserve"> Brindar formación en sistema braille a los docentes de las instituciones educativas oficiales</t>
  </si>
  <si>
    <t>Brindar formación en semilleros de matemáticas, física, química e ingles para los  estudiantes  de las instituciones educativas oficiales</t>
  </si>
  <si>
    <t>Brindar formación en la implementación del decreto 1421 de 2017 con directivos docentes de las instituciones educativas oficiales</t>
  </si>
  <si>
    <t>Brindar formación en semilleros de ética, sociales y valores con población en situación de discapacidad en las instituciones educativas oficiales</t>
  </si>
  <si>
    <t>Brindar procesos de formación y asesoría sobre enfoque de educación inclusiva a los docentes de las instituciones educativas oficiales</t>
  </si>
  <si>
    <t>Brindar formación  vocacional y acompañamiento a estudiantes de instituciones oficiales</t>
  </si>
  <si>
    <t>Formar estudiantes en cursos de PreICFES</t>
  </si>
  <si>
    <t>Suministrar conectividad a la comunidad educativa</t>
  </si>
  <si>
    <t>Fortalecimiento de la estrategia SaberEs</t>
  </si>
  <si>
    <t>Suministro de conectividad para los estudiantes de las Instituciones Educativas Oficiales</t>
  </si>
  <si>
    <t>Sin iniciar</t>
  </si>
  <si>
    <t>Estudios previos</t>
  </si>
  <si>
    <t>Precontractual</t>
  </si>
  <si>
    <t>En ejecución</t>
  </si>
  <si>
    <t>Terminado</t>
  </si>
  <si>
    <t>Realizar estratégias lúdico-pedagógicas en las IE, puntos de mayor siniestralidad y buen parqueo</t>
  </si>
  <si>
    <t>Desarrollar material didáctico para los niños y entrega de cartillas para actores viales intervenidos e IE</t>
  </si>
  <si>
    <t>Realizar un foro enfocado, sobre movilidad y plan integral visión cero 2021-2025</t>
  </si>
  <si>
    <t>Realizar evento lúdico-pedagógico para los actores viales en bicicleta</t>
  </si>
  <si>
    <t>Los beneficiarios de este proyecto son la comunidad en general de la conuna 2 que incluye peatones (estudiantes, profesores, padres de familia, etc), conductores, pasajeros, motoclistas, ciclistas.
Actualmente la SMM se encuentra en la etapa precontractual del proyecto de "señalización Vial" de toda la ciudad, el cual se espera adicionar con los recursos del proyecto de PP de señalización de la comuna 2.
Se esta realizando las visitas tecnicas y haciendo levantamiento de planos de señalización en las institucioness educativas de la comuna 2 con el objetivo de socializar con el CCCP antes de iniciar las intervenciones.</t>
  </si>
  <si>
    <t>Los beneficiarios de este proyecto son la comunidad en general de la conuna 2que incluye peatones (estudiantes, profesores, padres de familia, etc), conductores , pasajeros, motoclistas, ciclistas.
Actualmente la SMM se encuentra en la etapa precontractual del proyecto de "señalización Vial" de toda la ciudad, el cual se espera adicionar con los recursos del proyecto de PP de señalización de la comuna 2.
Se esta realizando las visitas tecnicas y haciendo levantamiento de planos de señalización en las instituciones educativas de la comuna 2 con el objetivo de socializar con el CCCP antes de iniciar las intervenciones.</t>
  </si>
  <si>
    <t>Los beneficiarios de este proyecto son la comunidad en general de la conuna 2que incluye peatones (estudiantes, profesores, padres de familia, etc), conductores , pasajeros, motoclistas, ciclistas.
Actualmente la SMM se encuentra en la etapa precontractual del proyecto de "señalización Vial" de toda la ciudad, el cual se espera adicionar con los recursos del proyecto de PP de señalización de la comuna 2. 
Se esta realizando las visitas tecnicas y haciendo levantamiento de planos de señalización en las instituciones educativas de la comuna 2 con el objetivo de socializar con el CCCP antes de iniciar las intervenciones.</t>
  </si>
  <si>
    <t>4.17.3.3.5</t>
  </si>
  <si>
    <t>Acompañamiento, articulación y continuidad de los procesos e iniciativas de formación para la participación lideradas por las redes y organizaciones juveniles de la comuna 4 – Aranjuez</t>
  </si>
  <si>
    <t>10.3.2.5.1</t>
  </si>
  <si>
    <t>Apoyo y fortalecimiento a los grupos juveniles</t>
  </si>
  <si>
    <t>15.1.2.4.1; 15.1.2.4.6</t>
  </si>
  <si>
    <t>1. Fortalecimiento la capacidad instalada en temas de juventud en la comuna 15 Guayabal, mediante estrategias de acompañamiento, formación y transferencia de conocimientos; 2. Estrategia para el fortalecimiento y visibilización de identidad y dinámicas juveniles para el reconocimiento e inclusión de los jóvenes de la comuna 15 -Guayabal</t>
  </si>
  <si>
    <t>9; 23</t>
  </si>
  <si>
    <t>Fortalecimiento de la capacidad instalada en temas de juventud, mediante estrategias de acompañamiento y transferencia de conocimientos</t>
  </si>
  <si>
    <t>16.4.3.3.1</t>
  </si>
  <si>
    <t>Juventud que participa en la dinámica de la comuna: implementar acciones que motiven la participación y formación de los jóvenes en los procesos de planeación social de la comuna, articulando organizaciones juveniles y favoreciendo el trabajo en red</t>
  </si>
  <si>
    <t>2.3.1.1.1</t>
  </si>
  <si>
    <t>Mejoramiento Integral de vivienda</t>
  </si>
  <si>
    <t>Mejoramiento de vivienda</t>
  </si>
  <si>
    <t>16.5.1.1.3</t>
  </si>
  <si>
    <t>Mejoramiento de las condiciones habitacionales de la comuna 16: gestionar acciones para mejoramiento de viviendas de tipología 1 y 2, con aportes de cofinanciación de la comunidad, del municipio y del departamento</t>
  </si>
  <si>
    <t>Mejoramiento de la vivienda</t>
  </si>
  <si>
    <t>80.3.0.3.9</t>
  </si>
  <si>
    <t>Mejoramiento de vivienda de interés social y prioritaria, sin barreras y con accesibilidad universal, con facilidad de compra, para la población vulnerable residente y para todos los grupos poblacionales en San Antonio de Prado</t>
  </si>
  <si>
    <t>Mejoramientos de Viviendas sin Barreras, en el corregimiento San Antonio de Prado.</t>
  </si>
  <si>
    <t>1.5.3.3.3</t>
  </si>
  <si>
    <t>Vigías ambientales (vigilancia; comparendos ambientales; convites de limpieza; sensibilización ambiental)</t>
  </si>
  <si>
    <t>3.1.1.1.12; 3.6.6.12.3</t>
  </si>
  <si>
    <t>1. Jornadas de esterilización, desparasitación y vacunación de animales domésticos y en condición de calle (hembras y machos) de la comuna 3 – Manrique; 2. Estímulo y apoyo a la creación, fortalecimiento y continuidad de iniciativas juveniles para la sostenibilidad ambiental en la comuna 3 -Manrique</t>
  </si>
  <si>
    <t>32; 35</t>
  </si>
  <si>
    <t>Fortalecimiento de la cultura ambiental y de protección</t>
  </si>
  <si>
    <t>4.9.0.1.5</t>
  </si>
  <si>
    <t>Estrategias de concientización en el adecuado manejo de los residuos según su origen (industrial, residenciales y de construcción) para mejorar el medio ambiente de la comuna 4 - Aranjuez</t>
  </si>
  <si>
    <t>Fortalecimiento de la cultura ambiental</t>
  </si>
  <si>
    <t>6.2.1.2.2; 6.2.2.3.1; 6.2.1.2.4</t>
  </si>
  <si>
    <t>1. Mantenimiento y/o protección de las zonas ambientales; 2. Iniciativas ciudadanas para el mejoramiento del habitat y espacios públicos para el disfrute ciudadano; 3. Educación y cultura ambiental</t>
  </si>
  <si>
    <t>21; 8; 5</t>
  </si>
  <si>
    <t>8.2.1.1.2; 8.2.1.1.4</t>
  </si>
  <si>
    <t>1. Promoción y articulación de los proyectos ambientales de la comuna 8 – Villa hermosa; 2. Definir y ejecutar estrategias de recuperación y conservación de los espacios verdes, microcuencas y los corredores ecológicos</t>
  </si>
  <si>
    <t>30; 68</t>
  </si>
  <si>
    <t>Fortalecimiento de la cultura ambiental, adecuación y conservación de zonas verdes y senderos ecológicos</t>
  </si>
  <si>
    <t>9.3.1.4.7; 9.3.1.5.4</t>
  </si>
  <si>
    <t>1. Fortalecimiento de la educación y cultura ambiental a líderes y organizaciones comunitarias para hacer la veeduría y seguimiento a autoridades ambientales en la comuna 9 Buenos aires; 2. Promoción e implementación de estrategias de intervención comunitaria para el cuidado del medio ambiente en la comuna 9 Buenos aires (Jornadas culturales y pedagógicas de aseo y ornato, convites y jornadas de siembra en las zonas y corredores verdes, festivales, entre otras)</t>
  </si>
  <si>
    <t>49; 58</t>
  </si>
  <si>
    <t>Fortalecimiento de la cultura ambiental y de los recicladores</t>
  </si>
  <si>
    <t>10.7.1.1.1</t>
  </si>
  <si>
    <t>Escuela ambiental itinerante de la comuna 10</t>
  </si>
  <si>
    <t>11.2.1.2.1; 11.2.1.2.2</t>
  </si>
  <si>
    <t>1. Gestión para el desarrollo, creación y ejecución de planes temáticos de la comuna 11 - Laureles - Estadio (PAAL, PGIR, PRAES, PROCEDAS); 2. Implementar campañas pedagógicas y ciudadanas de disposición y separación de basuras y escombros desde la fuente en la comuna 11 - Laureles - Estadio</t>
  </si>
  <si>
    <t>38; 40</t>
  </si>
  <si>
    <t>12.4.0.2.5</t>
  </si>
  <si>
    <t xml:space="preserve">Reconocer y replicarlas buenas practicas que se desarrollan en la plaza de la America como modelo en el manejo ambiental </t>
  </si>
  <si>
    <t>15.2.3.3.1; 15.2.2.2.1; 15.2.3.3.6; 15.2.5.5.3</t>
  </si>
  <si>
    <t>1. Implementación del plan de medios de la mesa ambiental información, divulgación y comunicación ambiental que involucre medios masivos de comunicación; 2. Desarrollo y fortalecimiento de la educación ambiental comunitaria PROCEDA (Proyectos Ciudadanos de Educación Ambiental), PRAES (Proyectos Pedagógicos de Educación Ambiental), articulados PRAU (Proyecto Ambiental Universitario) en la comuna 15 - Guayabal; 3. Apoyo, fomento, seguimiento y evaluación de las buenas prácticas de consumo sostenible de las empresas grandes, medianas y pequeñas de iniciativa comunitaria en la comuna 15-Guayabal; 4. Formulación e implementación de estrategias de generación, recuperación y preservación del paisajismo, conectividad ecológica, biodiversidad, corredores verdes, corredores ecológicos y hábitat en la comuna 15 - Guayabal</t>
  </si>
  <si>
    <t>34; 35; 14; 45</t>
  </si>
  <si>
    <t>Fortalecimiento de la cultura ambiental, fortalecimiento de recicladores, adecuación y conservación de zonas verdes y senderos ecológicos</t>
  </si>
  <si>
    <t>16.5.3.8.5</t>
  </si>
  <si>
    <t>Creación de los grupos de vigías ambientales</t>
  </si>
  <si>
    <t>50.2.2.2.1</t>
  </si>
  <si>
    <t>Formulación e implementación del plan de acción ambiental local del corregimiento de San Sebastián de Palmitas</t>
  </si>
  <si>
    <t>Fortalecimiento de la cultura ambiental, de recicladores y de las estrategias de protección animal</t>
  </si>
  <si>
    <t>70.1.0.2.1; 70.7.0.3.2; 70.7.0.2.4</t>
  </si>
  <si>
    <t>1. Promoción de la salud y prevención de la enfermedad para todos y todas; 2. Implementación del plan de gestión integral de residuos sólidos - PGIRS; 3. Generación de parques lineales, ecoparques de borde urbano-rural y de espacialidades públicas</t>
  </si>
  <si>
    <t>68; 46; 43</t>
  </si>
  <si>
    <t>Fortalecimiento de recicladores, de las estrategias de protección animal, y adecuación, conservación de zonas verdes y senderos</t>
  </si>
  <si>
    <t>2.4.1.2.1; 2.4.2.3.2; 2.4.1.2.7</t>
  </si>
  <si>
    <t>1. Recuperación y embellecimiento del entorno de las quebradas y zonas verdes de la comuna 2; 2. Protección y recuperación de zonas verdes, quebradas y afloramientos de agua; 3. Protección integral a la fauna doméstica de la comuna 2</t>
  </si>
  <si>
    <t>26; 53; 40</t>
  </si>
  <si>
    <t>Adecuación y conservación de zonas verdes, senderos ecológicos y fortalecimiento de las estrategias de protección animal</t>
  </si>
  <si>
    <t>16.5.3.7.4; 16.5.3.7.1</t>
  </si>
  <si>
    <t>1. Recuperación y mantenimiento de espacios verdes, jardines y corredores ecológicos para reforestación y plan siembra en la comuna 16 – Belén; 2. Recuperación de espacios verdes como zonas de vida: recuperar y proteger las cuencas y zonas de retiro de las quebradas que existen en la comuna 16, a través de jornadas e arborización que incorporen la mano de obra de la comuna</t>
  </si>
  <si>
    <t>47; 51</t>
  </si>
  <si>
    <t>Adecuación y conservación de zonas verdes y senderos ecológicos</t>
  </si>
  <si>
    <t>2.3.3.5.2</t>
  </si>
  <si>
    <t>Elaboración del diagnóstico y el plan de mejoramiento vial de la comuna 2</t>
  </si>
  <si>
    <t>Adecuación de la señalización vial y apoyo a la transformación cultural y educativa</t>
  </si>
  <si>
    <t>4.17.2.2.9</t>
  </si>
  <si>
    <t>Sensibilización, educación y atención integral a la población de la comuna 4 – Aranjuez en temas de violencias basadas en género</t>
  </si>
  <si>
    <t>16.4.5.7.5</t>
  </si>
  <si>
    <t>Protección a la mujer y la familia: promoción, prevención y tratamiento a las violencias basadas en género, abuso sexual, trata de personas, prostitución infantil y juvenil. Educación y formación de la salud sexual y reproductiva de las mujeres. Difusión de la Ley 1257 de 2008</t>
  </si>
  <si>
    <t>15.1.2.10.2</t>
  </si>
  <si>
    <t>Proyecto de formación y capacitación permanente a las mujeres de la comuna 15 (escuela de formación social y política)</t>
  </si>
  <si>
    <t>Implementación de estrategias formativas, y de entrenamiento social y político de lideresas</t>
  </si>
  <si>
    <t>1.3.1.1.1; 1.3.3.3.13; 1.3.3.3.1.2</t>
  </si>
  <si>
    <t>1. Fortalecimiento y apoyo de los procesos juveniles, mujeres, infancia y adultos mayores, para el protagonismo social y político de la comuna (protagonismo popular); 2.Formación avanzada de liderazgo; 3. Formación básica en liderazgo comunitario</t>
  </si>
  <si>
    <t>37; 33; 41</t>
  </si>
  <si>
    <t>Fortalecimiento de las instancias de participación ciudadana para el desarrollo local, a las organizaciones sociales, Juntas de Acción Comunal, Asocomunal, Junta Administradora Local y la consolidación de las escuelas de participación ciudadana para niños, niñas y adolescentes</t>
  </si>
  <si>
    <t>2.6.2.2.1; 2.6.2.2.3</t>
  </si>
  <si>
    <t>1. Fortalecimiento a las organizaciones sociales y comunitarias; 2. Fortalecer la JAL y las JAC para la gestión del desarrollo</t>
  </si>
  <si>
    <t>2; 30</t>
  </si>
  <si>
    <t>Fortalecimiento de las instancias de participación ciudadana para el desarrollo local, las organizaciones sociales, juntas de acción comunal, Asocomunal y junta administradora local, adecuación y reparación de la infraestructura de las sedes sociales en comodato y la consolidación de las escuelas de participación ciudadana</t>
  </si>
  <si>
    <t>4.5.0.1.8.; 4.5.0.1.7.</t>
  </si>
  <si>
    <t>1. Promoción y formación en participación a los diferentes grupos poblacionales en todos los procesos existentes en la comuna 4 - Aranjuez, motivando a aquellos habitantes que desconocen los espacios de participación; 2. Procesos de visibilizacion, promoción y viabilización de los planes de trabajo, movilización y acciones de las organizaciones sociales de la comuna, JAL,JAC</t>
  </si>
  <si>
    <t>3; 65</t>
  </si>
  <si>
    <t>Fortalecimiento de las organizaciones sociales, juntas de acción comunal, Asocomunal, junta administradora local e instancias de participación ciudadana, y la consolidación de las escuelas de participación ciudadana</t>
  </si>
  <si>
    <t>6.5.1.1.8; 6.5.1.1.4</t>
  </si>
  <si>
    <t>1. Fortalecimiento escenarios participativos de planeación y gestión local para la movilización ciudadana (mesas temáticas y poblacionales, JAL, CPGL, nodos territoriales); 2. Fortalecimiento a dinámicas de participación infantil y juvenil para su incidencia en los escenarios de control, deliberación y toma de decisiones</t>
  </si>
  <si>
    <t>3; 27</t>
  </si>
  <si>
    <t>Fortalecimiento de las organizaciones sociales, juntas de acción comunal, Asocomunal, junta administradora local e instancias de participación ciudadana</t>
  </si>
  <si>
    <t>7.1.2.9.1; 7.1.2.7.2</t>
  </si>
  <si>
    <t>1. Fortalecer el grado de legitimidad de la institucionalidad local (JAL y Asocomunal 7) en la comuna como actores inspiradores de desarrollo; 2. Promover y acompañar la creación y consolidación de espacios de gestión y articulación del desarrollo de la comuna 7 - Robledo (mesas de trabajo, redes, comisiones y otros)</t>
  </si>
  <si>
    <t>33; 16</t>
  </si>
  <si>
    <t>8.3.1.1.3; 8.3.1.2.2</t>
  </si>
  <si>
    <t>1. Incentivar proyectos encaminados a los líderes y la comunidad en general, para capacitaciones y actualización en participación ciudadana, control social y conformación de veedurías ciudadanas; 2. Estímulos a líderes y lideresas</t>
  </si>
  <si>
    <t>60; 67</t>
  </si>
  <si>
    <t>Fortalecimiento de las organizaciones sociales, juntas de acción comunal, Asocomunal, junta administradora local, instancias de participación ciudadana y la consolidación de las escuelas de participación ciudadana</t>
  </si>
  <si>
    <t>9.5.2.2.3</t>
  </si>
  <si>
    <t>Fortalecimiento de la participación con estrategias a las organizaciones sociales, comunitarias y comunidad en general con procesos de formación a la comuna 9 Buenos aires</t>
  </si>
  <si>
    <t>Fortalecimiento de las organizaciones sociales, juntas de acción comunal, junta administradora local e instancias de participación ciudadana para el desarrollo local</t>
  </si>
  <si>
    <t>10.1.2.4.2; 10.1.3.5.1; 10.1.2.4.1; 10.1.2.3.1; 10.1.1.1.1; 10.1.2.3.3</t>
  </si>
  <si>
    <t>1. Fortalecer redes, mesas y colectivos sociales para la defensa del territorio e intereses comunes de habitantes y residentes; 2. Identificación, inclusión y promoción de nuevos actores sociales en los procesos políticos de la comuna; 3. Apoyo y fortalecimiento a los procesos políticos de la RID 10; 4. Fortalecimiento y articulación territorial de las Juntas de acción comunal; 5. Formación política y constitucional para la participación y el desarrollo; 6. Apoyo para el ejercicio y la función pública de la junta administradoralLocal</t>
  </si>
  <si>
    <t>21; 45; 18; 26; 9; 48</t>
  </si>
  <si>
    <t>Fortalecimiento de las instancias de participación ciudadana para el desarrollo local, a las organizaciones sociales, RID 10, juntas de acción comunal y junta administradora local, asi como consolidar las escuelas de formación</t>
  </si>
  <si>
    <t>12.6.0.3.2</t>
  </si>
  <si>
    <t>Fortalecimiento de las organizaciones sociales de la comuna 12 - La américa en el tema de participación ciudadana</t>
  </si>
  <si>
    <t>Fortalecimiento de las juntas de acción comunal, Asocomunal, junta administradora local, telecentros y las instancias de participación ciudadana para el desarrollo local</t>
  </si>
  <si>
    <t>14.4.2.2.2</t>
  </si>
  <si>
    <t>Fortalecimiento de las organizaciones sociales y comunitarias de la comuna 14</t>
  </si>
  <si>
    <t>15.3.3.4.2; 15.5.1.4.2; 15.2.3.3.10</t>
  </si>
  <si>
    <t>1. Reparación, optimización y adecuación de la infraestructura existente en la comuna 15 - Guayabal: Sedes Sociales; 2. Fortalecimiento y acompañamiento institucional a otras iniciativas comunitarias no tradicionales (Red Juvenil, colectivo de mujeres, mesa de derechos humanos, mesa ambiental, mesa de recreación y de deportes y otras a conformarse en la vigencia de este ñlan) con miras a desarrollar acciones orientadas a la planeación estratégica, el diseño de procesos, evaluación y monitoreo, gestión social y ambiental, herramientas informáticas y programas de capacitación; 3. Constitución de un organismo comunitario de acompañamiento de planeación urbana que converse con el plan de desarrollo nacional, municipal, el POT, los planes de desarrollo comunal (PDC), el PDL y los planes sectoriales en la comuna 15- Guayabal</t>
  </si>
  <si>
    <t>31; 12; 47</t>
  </si>
  <si>
    <t>Fortalecimiento a las organizaciones sociales, juntas de acción comunal y de las instancias de participación ciudadana para el desarrollo local, y reparación de la infraestructura de las sedes sociales en comodato</t>
  </si>
  <si>
    <t>16.5.4.12.1</t>
  </si>
  <si>
    <t>Centro de integración y desarrollo social: construcción y/o adecuación de sedes que integren a los diferentes actores sociales, para desarrollar los proyectos productivos que ejecuten los comités de las JAC y demás organizaciones de la comuna</t>
  </si>
  <si>
    <t>Adecuación y reparación de la infraestructura de las sedes sociales en comodato</t>
  </si>
  <si>
    <t>11.1.1.1.9; 11.1.2.2.8; 11.1.1.1.8; 11.1.1.1.3; 11.1.1.1.1; 11.1.1.1.7</t>
  </si>
  <si>
    <t>1. Fortalecimiento de las redes sectoriales que existen actualmente en la comuna y generación de nuevas iniciativas como la creación de las mesas de inclusión y familia. En la comuna 11 - Laureles - Estadio; 2. Fortalecimiento de las organizaciones sociales y culturales de la comuna 11 - Laureles - Estadio; 3. Fortalecimiento de la junta administrativa local, de las juntas de acción comunal - Asocomunal, como instancias de integración barrial y comunal en comuna 11 – Laureles - Estadio; 4. Creación y fortalecimiento de organizaciones participativas infantiles y juveniles en la comuna 11 - Laureles - Estadio; 5. Consolidación de la escuela comunal de formación para la gestión de la participación y el desarrollo de la población de la comuna 11 - Laureles - Estadio; 6. Fortalecer la participación en el programa de planeación y presupuesto participativo especialmente para todos los géneros y edades de la población en la comuna 11</t>
  </si>
  <si>
    <t>48; 35; 23; 37; 8; 50</t>
  </si>
  <si>
    <t>Formación de los escenarios de participación ciudadana, consolidación de las escuelas de participación y fortalecimiento de las organizaciones sociales</t>
  </si>
  <si>
    <t>90.5.2.1.1</t>
  </si>
  <si>
    <t>Escuela de participación ciudadana para la promoción del liderazgo infantil y juvenil</t>
  </si>
  <si>
    <t>Consolidación de las escuelas de participación ciudadana para niñas, niños, jóvenes y adultos</t>
  </si>
  <si>
    <t>16.2.3.3.2</t>
  </si>
  <si>
    <t>Fortalecimiento organizativo a juntas de acción comunal, organizaciones sociales y organizaciones populares de vivienda: capacitar a representantes de instituciones y líderes comunitarios que les permita mejorar las habilidades y destrezas frente a los procesos de gestión de recursos, de organización social y trabajo en red</t>
  </si>
  <si>
    <t>Fortalecimiento de las organizaciones sociales, juntas de acción comunal, Asocomunal, junta administradora local y de las instancias de participación ciudadana para el desarrollo local</t>
  </si>
  <si>
    <t>2.1.2.4.7</t>
  </si>
  <si>
    <t>Manejo integral a la problemática de obesidad y sobrepeso con enfoque diferencial</t>
  </si>
  <si>
    <t>Prevención de la enfermedad y promoción de la salud</t>
  </si>
  <si>
    <t>3.6.6.13.1; 3.1.1.1.6; 3.1.1.1.1; 3.1.3.4.2; 3.3.1.4.2; 3.5.1.1.3; 3.5.1.1.3; 3.1.5.6.1</t>
  </si>
  <si>
    <t>1. Promoción, prevención y atención de la salud mental, sexual y reproductiva de los jóvenes y sus familias de la comuna 3-Manrique; 2. Fortalecimiento de los programas en salud sexual y reproductiva con énfasis en la atención psicosocial, desde un enfoque diferencial, para la población de la comuna que lo requiera; 3. Ampliación del acceso a los servicios en salud integral con enfoque diferencial para todos los grupos poblacionales de la comuna 3- Manrique (población afrodescendiente, población en condición de discapacidad, población adulta mayor, población víctima, comunidad LGBTI, población indígena, jóvenes, mujeres niños y niñas), garantizando porcentajes de ejecución para cada población con enfoque de equidad; 4. Conformación de una escuela itinerante para la formación artística en todas las edades, desde un enfoque diferencial (población en condición de discapacidad, población adulto mayor, población víctima, comunidad LGTBI, polbación indígena, población afrodescendiente); 5. Diseño, construcción y mantenimiento de un sistema integral de movilidad peatonal y vehicular ambientalmente sostenible (transporte por cable aéreo), efectivo (pasamanos, andenes, señalizaciones, puentes peatonales, pavimentación de vías), e incluyente (adecuación de infraestructuras y vías con acceso incluyente, teniendo en cuenta, especialmente, a la población en condición de discapacidad y al adulto mayor) en la comuna 3, priorizando la franja alta, seguida de la franja media y baja; 6. Conformación de la mesa de concertación político institucional, para la participación comunitaria y el desarrollo local de la comuna; 7. Impulsar la creación y fortalecimiento de los medios comunicativos y audiovisuales de la comuna, a través de la dotación de recursos materiales y la formación académica, para la divulgación veraz y constante de la información</t>
  </si>
  <si>
    <t>39; 45; 48; 16; 18; 13; 87</t>
  </si>
  <si>
    <t>4.17.4.4.10</t>
  </si>
  <si>
    <t>Procesos de prevención y atención para disminuir el consumo de sustancias psicoactivas que fomenten la corresponsabilidad por parte de la familia y el entorno educativo</t>
  </si>
  <si>
    <t xml:space="preserve">
Prevención de la enfermedad y promoción de la salud
Para habilitar la compatibilidad con lectores de pantalla, pulsa Ctrl+Alt+Z. Para obtener información acerca de las combinaciones de teclas, pulsa Ctrl+barra diagonal.
</t>
  </si>
  <si>
    <t>5.1.1.1.1</t>
  </si>
  <si>
    <t>Promoción de la salud y prevención de la enfermedad para la población habitante de la comuna con enfoque de género y diferencial</t>
  </si>
  <si>
    <t>Prevención de la enfermedad y promoción de salud</t>
  </si>
  <si>
    <t>7.1.1.5.1</t>
  </si>
  <si>
    <t>Trabajar de manera preventiva con la población de la comuna en su salud física, mental y emocional</t>
  </si>
  <si>
    <t>9.1.2.6.1; 9.1.2.6.4</t>
  </si>
  <si>
    <t>1. Promoción de la participación social para la gestión de la salud en la comuna 9 Buenos aires; 2. Establecer estrategias de promoción y atención a los habitantes de la comuna 9 – Buenos aires, en educación sexual, autocuidado, estilos de vida saludables, proyecto de vida, factores de riesgo y factores protectores</t>
  </si>
  <si>
    <t xml:space="preserve">51; 53 </t>
  </si>
  <si>
    <t>10.5.1.1.1; 10.5.1.3.2; 10.3.2.7.4</t>
  </si>
  <si>
    <t>1. Dependencias: cuestión de salud pública; 2. Salud mental con enfoque de género; 3. Inclusión prodiscapacidad</t>
  </si>
  <si>
    <t>19; 51; 73</t>
  </si>
  <si>
    <t>11.4.1.1.9</t>
  </si>
  <si>
    <t>Procesos educativos y divulgativos para promover acciones preventivas de salud sexual y drogadicción en niños y niñas, adolescentes y jóvenes de la comuna 11 Laureles Estadio</t>
  </si>
  <si>
    <t>12.2.0.2.3</t>
  </si>
  <si>
    <t>Estrategia pedagógica para la promoción del autocuidado y la sexualidad sana y responsable, de acuerdo al ciclo vital de los niños, niñas o adolescentes, con la participación de la familia</t>
  </si>
  <si>
    <t>15.1.4.16.2; 15.1.4.17.4; 15.1.4.15.2</t>
  </si>
  <si>
    <t>1. Diseño e implementación de estrategias psicosociales orientadas a la disminución del consumo de sustancias psicoactivas en los escenarios deportivos, recreativos y de actividad física de la comuna 15 – Guayabal; 2. Ampliación y cobertura a nuevos beneficiarios en los programas de salud oral y visual de la comuna 15 – Guayabal; 3. Monitoreo y control de los efectos en la salud humana asociada a las condiciones medioambientales y antrópicas de la comuna 15 – Guayabal</t>
  </si>
  <si>
    <t>42; 48; 43</t>
  </si>
  <si>
    <t>16.3.2.3.1; 16.3.2.5.1; 16.3.2.3.1; 16.3.2.4.2</t>
  </si>
  <si>
    <t>1. Promoción de la salud y prevención de las enfermedades: aumentar acciones de promoción de la salud y la prevención de la enfermedad a través de formación y de sensibilización,que mejore las condiciones de salud física y mental de la comuna 16, de manera articulada con instituciones públicas y privadas del nivel local y nacional; 2. Fortaleciendo binomio la madre y el hijo: implementar acciones para la atención y prevención del embarazo adolescente a través programas en las instituciones educativas y de salud; 3. Implementación de acciones de vigilancia y control de los factores ambientales que afectan la salud de las personas, acompañado de acciones educativas en la comunidad; 4. Implementación de acciones para la atención prioritaria en los temas de salud mental para los habitantes de la comuna 16, acompañado de campañas de promoción, independiente de si se está en régimen contributivo o subsidiado</t>
  </si>
  <si>
    <t>10; 38; 45; 63</t>
  </si>
  <si>
    <t>60.4.0.1.1</t>
  </si>
  <si>
    <t>Promoción, prevención y atención en salud integral para toda la población con equidad, de género generacional y personas en situación de discapacidad</t>
  </si>
  <si>
    <t>70.1.0.2.4</t>
  </si>
  <si>
    <t>Diseño e implementación de programas de salud oral, visual y auditiva para la población de Altavista</t>
  </si>
  <si>
    <t>90.1.1.1.10</t>
  </si>
  <si>
    <t>Implementación de programas de habilitación y rehabilitación integral en salud visual, oral, auditiva y movilidad reducida en el corregimiento Santa Elena</t>
  </si>
  <si>
    <t>4.6.0.1.7</t>
  </si>
  <si>
    <t>Apoyo acompañamiento y fortalecimiento al plan de trabajo al programa de prevención de la cívica juvenil de la comuna 4 Aranjuez</t>
  </si>
  <si>
    <t>Fortalecimiento de la convivencia y prevención del delito en niños, niñas y adolescentes</t>
  </si>
  <si>
    <t>10.3.1.2.2</t>
  </si>
  <si>
    <t>Prevención de la violencia intrafamiliar</t>
  </si>
  <si>
    <t>Fortalecimiento de la convivencia familiar</t>
  </si>
  <si>
    <t>15.5.1.1.2; 15.5.1.1.3</t>
  </si>
  <si>
    <t>1. Fortalecimiento y legitimidad institucional, y demás formas organizativas de la comunidad; 2. Proyecto para la promoción de la sana convivencia familiar y vecinal</t>
  </si>
  <si>
    <t>49; 28</t>
  </si>
  <si>
    <t>Fortalecimiento de procesos comunitarios de convivencia y seguridad</t>
  </si>
  <si>
    <t>16.2.1.1.6</t>
  </si>
  <si>
    <t>Prevención de la delincuencia común: implementar estratégias con las instituciones públicas y organismos de seguridad para mejorar la intervención en los factores de riesgo que acrecienta la delincuencia común</t>
  </si>
  <si>
    <t>Fortalecimiento de procesos comunitarios de convivencia y seguridad ciudadana</t>
  </si>
  <si>
    <t>2.5.1.1.3</t>
  </si>
  <si>
    <t>Plan de promoción del conocimiento y formación técnico empresarial pertinente para la comuna 2</t>
  </si>
  <si>
    <t>Formación para el trabajo</t>
  </si>
  <si>
    <t>4.17.9.9.8</t>
  </si>
  <si>
    <t>Formación en ideas de emprendimiento y creación de empresas para la población LGBTI</t>
  </si>
  <si>
    <t xml:space="preserve">Desarrollo de empresas y formación del empleo para la población LGBTIQ+ </t>
  </si>
  <si>
    <t>90.6.1.1.1</t>
  </si>
  <si>
    <t>Creación y fortalecimiento de empresas agropecuarias y floricultoras en el corregimiento</t>
  </si>
  <si>
    <t>Fortalecimiento de capacidades productivas del sector agropecuario</t>
  </si>
  <si>
    <t>60.3.0.2.2</t>
  </si>
  <si>
    <t>Promoción de la floricultura con buenas prácticas agropecuarias (BPA); difusión e intercambio de prácticas y experiencias</t>
  </si>
  <si>
    <t>Fortalecimiento de la producción agrícola</t>
  </si>
  <si>
    <t>10.2.1.2.1; 10.2.2.3.1</t>
  </si>
  <si>
    <t>1. Acompañamiento empresarial; 2. Creación, fortalecimiento y consolidación de empresas individuales</t>
  </si>
  <si>
    <t>39; 43</t>
  </si>
  <si>
    <t>Desarrollo de capacidades empresariales que generen empleo</t>
  </si>
  <si>
    <t>50.4.1.2.1</t>
  </si>
  <si>
    <t>Creación y fortalecimiento de famiempresas y emprendimientos rurales para los habitantes nativos del corregimiento San Sebastián de Palmitas</t>
  </si>
  <si>
    <t>Desarrollo de capacidades empresariales</t>
  </si>
  <si>
    <t>16.1.2.3.1</t>
  </si>
  <si>
    <t>Generando empresa: dinamizar y articular proyectos de emprendimiento empresarial en MYPES y empresas de economía social y solidaria, promoviendo la vinculación laboral de la población desempleada, y asesorándola en el montaje, dotación y manejo de su propia empresa</t>
  </si>
  <si>
    <t>Conformación de proyectos de emprendimiento empresarial en Mypes y empresas de economía social y solidaria</t>
  </si>
  <si>
    <t>2.1.3.8.3</t>
  </si>
  <si>
    <t>Apoyo a los proyectos deportivos, recreativos y de actividad física, generados por los habitantes de la comuna 2 desde la experiencia comunitaria</t>
  </si>
  <si>
    <t>3.1.4.5.2</t>
  </si>
  <si>
    <t>Promoción e implementación de nuevas tendencias deportivas, que permitan diversificar las alternativas en las prácticas recreo deportivas, para el sano esparcimiento y la actividad física en los habitantes de la Comuna, teniendo en cuenta a la población en condición de discapacidad,  la población adulta mayor, población víctima, comunidad LGBTI, población indígena, población afro, jóvenes, mujeres, niños y niñas, garantizando porcentajes de ejecución para cada población con enfoque de equidad</t>
  </si>
  <si>
    <t xml:space="preserve">Fortalecimiento del deporte, la recreación y la actividad física </t>
  </si>
  <si>
    <t>4.8.0.1.12</t>
  </si>
  <si>
    <t>Promoción, difusión y fortalecimiento de estrategias para la participación en los procesos de deporte, recreación y actividad física -DRAF- y apropiación de los escenarios deportivos y recreativos por los habitantes de la comuna 4 Aranjuez</t>
  </si>
  <si>
    <t>5.1.2.1.1</t>
  </si>
  <si>
    <t>Deporte, recreación y actividad física: una alternativa para vivir mejor en la comuna 5 - Castilla</t>
  </si>
  <si>
    <t>6.1.2.3.3; 6.1.2.3.1</t>
  </si>
  <si>
    <t>1. Eventos recreativos y deportivos comunales; 2. Promoción y fortalecimiento de la actividad física, recreación, hábitos saludables y aprovechamiento del tiempo libre</t>
  </si>
  <si>
    <t>2; 15</t>
  </si>
  <si>
    <t>Promoción y fortalecimiento del deporte, la recreación y la actividad física</t>
  </si>
  <si>
    <t>7.1.1.6.1</t>
  </si>
  <si>
    <t>Promover el deporte de tipo recreativo, competitivo y buen uso del tiempo libre para toda la población de la comuna</t>
  </si>
  <si>
    <t>8.3.5.15.1; 8.3.5.14.2</t>
  </si>
  <si>
    <t>1. Fomento y fortalecimiento de actividades recreativas y lúdicas barriales; 2. Torneos barriales y sectoriales</t>
  </si>
  <si>
    <t>31; 36</t>
  </si>
  <si>
    <t>Fortalecimiento del deporte, la recreación y la actividad física en la comuna</t>
  </si>
  <si>
    <t>9.1.3.12.1</t>
  </si>
  <si>
    <t>Más deporte y más recreación para la comunidad</t>
  </si>
  <si>
    <t>10.8.2.5.1</t>
  </si>
  <si>
    <t>Fomento al deporte y la recreación de la comuna 10</t>
  </si>
  <si>
    <t>12.1.0.4.2</t>
  </si>
  <si>
    <t>Promoción del deporte y la recreación para las mujeres y desde las mujeres</t>
  </si>
  <si>
    <t>13.4.3.26.3</t>
  </si>
  <si>
    <t>Fomento, ejecución y continuidad de procesos comunales en DRAF para los diferentes grupos poblacionales de la Comuna 13 – San Javier</t>
  </si>
  <si>
    <t>14.1.5.14.3</t>
  </si>
  <si>
    <t>Desarrollo e implementación de nuevas ofertas en actividades deportivas y recreativas para los diferentes grupos poblacionales de la comuna 14, principalmente aquellas demandadas por la población juvenil</t>
  </si>
  <si>
    <t>15.1.1.1.7</t>
  </si>
  <si>
    <t>Desarrollo deportivo y recreativo por grupos poblacionales en la Comuna 15 - Guayabal</t>
  </si>
  <si>
    <t>16.3.4.11.4; 16.3.4.11.5</t>
  </si>
  <si>
    <t>1. Formación deportiva para personas en situación de discapacidades: mejorar la práctica deportiva de las personas en condición de discapacidad a través de programas de entrenamiento especial para ellas y la realización de torneos; 2. Formación deportiva para los adultos mayores: mejorar la práctica deportiva de las personas mayores a través de programas de entrenamiento especial para ellas y la realización de torneos</t>
  </si>
  <si>
    <t>76; 152</t>
  </si>
  <si>
    <t>50.3.3.5.5; 50.3.3.5.4; 50.1.4.5.2</t>
  </si>
  <si>
    <t>1. Construcción, mejoramiento y mantenimiento de espacios deportivos; 2. Diseño y construcción de una unidad deportiva corregimental que integre las diferentes actividades de recreación, deporte y esparcimiento para los habitantes del corregimiento San Sebastián de Palmitas; 3. Festivales deportivos corregimentales en todas las disciplinas deportivas y juegos tradicionales</t>
  </si>
  <si>
    <t>38; 23; 14</t>
  </si>
  <si>
    <t>60.4.0.4.4; 60.4.0.4.1</t>
  </si>
  <si>
    <t>1. Creación de condiciones favorables para el uso del espacio público la movilidad y el esparcimiento, aprovechamiento de tiempo libre para las mujeres, los niños adultos mayores y las personas con discapacidad del corregimiento; 2. Planeación, proyección y continuidad de la actividad deportiva, recreativa y de aprovechamiento del tiempo libre con inclusión de género, generacional y discapacidad</t>
  </si>
  <si>
    <t>7; 19</t>
  </si>
  <si>
    <t>80.6.0.8.7; 80.6.0.8.1</t>
  </si>
  <si>
    <t>1. Construcción, mantenimiento, mejoramiento y dinamización de escenarios deportivos para la actividad física en el corregimiento de San Antonio de Prado; 2. Formulación de un plan de desarrollo, recreativo y de actividad física para el corregimiento de San Antonio de Prado</t>
  </si>
  <si>
    <t>54; 46</t>
  </si>
  <si>
    <t>Construcción, adecuación y mantenimiento de los escenarios deportivos, recreativos y de dinamización de actividad física</t>
  </si>
  <si>
    <t>90.1.3.5.4</t>
  </si>
  <si>
    <t>Incentivo y apoyo a las actividades e iniciativas deportivas, lúdicas, recreativas y culturales de los jóvenes en las veredas del corregimiento de Santa Elena</t>
  </si>
  <si>
    <t>1.1.2.5.2</t>
  </si>
  <si>
    <t>Fondo comuna 1 para la educación superior</t>
  </si>
  <si>
    <t>Apoyo para el acceso y permanencia a la educación superior en las I. U. Colegio Mayor de Antioquia, ITM y Pascual Bravo - Sapiencia y Formación de Talento Especializado en áreas de la industria 4.0 - Sapiencia.</t>
  </si>
  <si>
    <t>2.1.1.2.1</t>
  </si>
  <si>
    <t>Apoyos académicos y económicos a estudiantes de la comuna 2 - Santa Cruz para acceder a la educación superior</t>
  </si>
  <si>
    <t>Apoyo para el acceso y permanencia a la educación superior en las I.U. Colegio Mayor de Antioquia, ITM, Pascual Bravo y Sapiencia</t>
  </si>
  <si>
    <t>3.1.2.3.1</t>
  </si>
  <si>
    <t>Incremento y promoción del acceso a becas y créditos educativos, para la media técnica vocacional, tecnologías, pregrados y posgrados, para el desarrollo de las capacidades formativas, académicas e intelectuales de las y los habitantes de la comuna 3 - Manrique</t>
  </si>
  <si>
    <t>Apoyo para el acceso y permanencia a la educación superior en las I.U. Colegio Mayor de Antioquia, ITM y Pascual Bravo</t>
  </si>
  <si>
    <t>4.1.0.1.1</t>
  </si>
  <si>
    <t>Garantizar el acceso, permanencia y sostenimiento a los habitantes de la comuna 4 - Aranjuez a la educación superior, mediante becas y convenios a educación superior públicas y privadas en todos los niveles de educación (técnica, tecnología, pregrados, posgrados, especialización, maestrías y/o doctorados)</t>
  </si>
  <si>
    <t>5.1.4.3.2</t>
  </si>
  <si>
    <t>Acceso y permanencia a la educación superior mediante el "Fondo Camino a la Educación Superior" y convenios directo con las IES del municipio de Medellín, con auxilio de sostenimiento para la población con especial énfasis en las mujeres LGBTI, afrodescendientes y jóvenes de la comuna 5 - Castilla</t>
  </si>
  <si>
    <t>6.1.3.5.1</t>
  </si>
  <si>
    <t>Acceso a educación técnica, tecnológica, universitaria y posgrados, con estrategias de orientación vocacional y permanencia de estudiantes</t>
  </si>
  <si>
    <t>7.1.1.2.1</t>
  </si>
  <si>
    <t>Promover la formación integral de los estudiantes de acuerdo a sus intereses personales y profesionales desde los primeros años de educación básica mediante becas</t>
  </si>
  <si>
    <t>Apoyo para el acceso y permanencia a la educación superior en la I.U. Colegio Mayor de Antioquia, ITM y Pascual Bravo</t>
  </si>
  <si>
    <t>8.1.1.2.3; 8.1.1.2.5; 8.1.1.2.4; 8.1.1.2.1</t>
  </si>
  <si>
    <t>1. Estímulos para el acceso a la educación superior a los alumnos con excelencia; 2. Estrategias para el acceso y permanencia de las mujeres a la educación media y superior en instituciones educativas públicas y privadas; 3. Ampliación del acceso de la población indígena a la educación superior, mediante acciones afirmativas para superar las barreras económicas, académicas, sociales y culturales; 4. Convenios interinstitucionales de educación superior para formación en la comuna 8</t>
  </si>
  <si>
    <t>66; 70; 73; 64</t>
  </si>
  <si>
    <t>9.1.1.3.3; 9.1.1.3.1; 9.1.1.3.4</t>
  </si>
  <si>
    <t>1. Acceso y permanencia a la educación superior para los habitantes de la comuna 9 – Buenos aires, a través de convenios directos con las I.E.S. del municipio de Medellín y otros; 2. Acceso y permanencia a la educación superior para los habitantes de la comuna 9 – Buenos aires, con la implementación de programas de educación superior en el territorio; 3. Acceso y permanencia a la educación superior para los habitantes de la comuna 9 – Buenos aires, por medio del fortalecimiento del programa la U en mi Barrio y la implementación de estrategias complementarias para sus participantes con atención diferencial para las personas con discapacidad y/o vulnerabilidad</t>
  </si>
  <si>
    <t>3; 18; 19</t>
  </si>
  <si>
    <t>10.4.2.7.1</t>
  </si>
  <si>
    <t>Fondo camino a la educación superior</t>
  </si>
  <si>
    <t>11.4.2.4.2</t>
  </si>
  <si>
    <t>Promover el acceso a la educación superior para los habitantes de la comuna 11 - Laureles - Estadio. (Colegio Mayor de Antioquia - Institución universitaria Pascual Bravo - ITM)</t>
  </si>
  <si>
    <t>12.2.0.3.4</t>
  </si>
  <si>
    <t>Estímulos a la educación superior (fondo camino a la educación superior, Sapiencia)</t>
  </si>
  <si>
    <t>13.4.2.22.3</t>
  </si>
  <si>
    <t>Universidad abierta para la población de la comuna 13 San Javier</t>
  </si>
  <si>
    <t>15.1.3.12.1</t>
  </si>
  <si>
    <t>Tránsito a la educación superior que además de incluir el acceso a becas permita el ingreso a la universidad, mediante la implementación de un preuniversitario y una formación diferenciada para los estudiantes de los grados 10 y 11; con una profundización técnica y un enfoque vocacional que permita trascender la formación académica, la media técnica, la vida escolar y académica de la comuna. Vinculando la academia cercana y las empresas a la vida escolar y académica de la comuna 15 Guayabal</t>
  </si>
  <si>
    <t>16.3.1.2.1</t>
  </si>
  <si>
    <t>Becas para el acceso a la educación superior: crear un programa de becas educativas para la educación formal superior, donde la contraprestación sea mediante trabajo comunitario y social en la comuna 16</t>
  </si>
  <si>
    <t>Apoyo para el acceso y permanencia a la educación superior en la I.U. Colegio Mayor de Antioquia, ITM, Pascual Bravo y Sapiencia</t>
  </si>
  <si>
    <t>50.1.1.1.6</t>
  </si>
  <si>
    <t>Educación superior - promoción y apoyo a toda la población para el acceso a la educación superior mediante un fondo</t>
  </si>
  <si>
    <t>Apoyo para el acceso y permanencia a la educación superior en la I.U. Colegio Mayor de Antioquia y Sapiencia</t>
  </si>
  <si>
    <t>60.4.0.2.2</t>
  </si>
  <si>
    <t>Programas de educación técnica, tecnológica y universitaria con énfasis en agroecología y tecnologías relacionadas con las actividades productivas del corregimiento</t>
  </si>
  <si>
    <t>90.1.2.4.2; 90.1.2.4.6</t>
  </si>
  <si>
    <t>1. Ampliación de cobertura en subsidios educativos, para que más jóvenes del corregimiento de Santa Elena, puedan acceder a la educación superior; 2. Acompañamiento y apoyo a los jóvenes estudiantes de educación superior del corregimiento de Santa Elena para su permanencia en el sistema educativo</t>
  </si>
  <si>
    <t>1; 21</t>
  </si>
  <si>
    <t>Apoyo para el acceso y permanencia a la educación superior en las I.U. Colegio Mayor de Antioquia, Pascual Bravo y Sapiencia</t>
  </si>
  <si>
    <t>1.3.2.2.2</t>
  </si>
  <si>
    <t>Creación de escuela de comunicación comunitaria</t>
  </si>
  <si>
    <t>2.2.2.2.3</t>
  </si>
  <si>
    <t>Formar en periodismo comunitario y alternativo en sus diversos formatos para que sean los mismos habitantes quienes cuenten y narren sus historias</t>
  </si>
  <si>
    <t>Formación en periodismo comunitario y alternativo en sus diversos formatos para los habitantes</t>
  </si>
  <si>
    <t>4.16.0.1.2</t>
  </si>
  <si>
    <t>Estrategias de difusión efectiva, articulando los diferentes medios de comunicación existentes, que permitan la fluidez de la información para los habitantes de la comuna 4 - Aranjuez</t>
  </si>
  <si>
    <t>Fortalecimiento de procesos y medios comunitarios</t>
  </si>
  <si>
    <t>7.1.2.11.1</t>
  </si>
  <si>
    <t>Desarrollar un plan masivo de comunicación, divulgación y socialización del PDL y los temas de desarrollo del territorio a todos los grupos poblacionales de la comuna</t>
  </si>
  <si>
    <t>Fortalecimiento de los medios de comunicación del territorio para socializar el plan de desarrollo local</t>
  </si>
  <si>
    <t>9.5.4.6.3</t>
  </si>
  <si>
    <t>Fomento y fortalecimiento de medios alternativos y comunitarios que incentiven la participación ciudadana de la comuna 9 Buenos aires</t>
  </si>
  <si>
    <t>10.8.3.8.1</t>
  </si>
  <si>
    <t>Fortalecimiento y articulación de los medios y procesos de comunicaciones existentes en la comuna 10</t>
  </si>
  <si>
    <t>Fortalecimiento y articulación de los medios y procesos de comunicaciones existentes</t>
  </si>
  <si>
    <t>2.2.1.1.3; 2.2.4.6.4; 2.2.1.1.4; 2.2.4.7.3; 2.2.4.6.1; 2.2.1.1.5; 2.2.1.1.2; 2.2.1.1.1; 2.2.4.6.2</t>
  </si>
  <si>
    <t>1. Museos itinerantes para la socialización de los patrimonios comunitarios; 2. Fortalecimiento de las organizaciones artísticas de la comuna 2 - Santa Cruz; 3. Palabreando nuestras memorias. Escenarios para el diálogo de saberes, entre niños, niñas, jóvenes, adultos y adultos mayores; 4. Fortalecimiento de los procesos formativos y creativos que han sido iniciativa comunitaria; 5. Formación artística y técnica para los líderes culturales; 6. Fortalecimiento de las identidades culturales en los habitantes de la comuna 2; 7. Registrando nuestra memoria: intervenciones, eventos y todas las formas artísticas y culturales que permitan la recuperación de la memoria histórica de la comuna 2; 8. Establecimiento de la cátedra comunitaria cultural - comuna 2; 9. Procesos de formación en habilidades artísticas para la población de la comuna 2</t>
  </si>
  <si>
    <t>42; 46; 49; 55; 56; 10; 21; 22; 38</t>
  </si>
  <si>
    <t>Fortalecimiento de procesos artísticos y culturales</t>
  </si>
  <si>
    <t>4.7.0.1.8</t>
  </si>
  <si>
    <t xml:space="preserve">Acompañamiento, asesoría y reconocimiento de los procesos socioculturales de la comuna 4 - Aranjuez, nacidos de las organizaciones, artistas y gestores culturales de la Comuna   </t>
  </si>
  <si>
    <t>Fortalecimiento de los procesos socioculturales</t>
  </si>
  <si>
    <t>5.1.5.3.3; 5.1.5.1.1</t>
  </si>
  <si>
    <t>1. Formación artística cultural; 2. Fortaleciendo el tejido y la industria cultural de la comuna: programas que promuevan el arte y la cultura en la comuna 5 – Castilla</t>
  </si>
  <si>
    <t>25; 32</t>
  </si>
  <si>
    <t>Fortalecimiento de los procesos formativos y proyección de agentes culturales</t>
  </si>
  <si>
    <t>7.1.1.4.2; 7.2.1.5.3</t>
  </si>
  <si>
    <t>1. Promover las diferentes manifestaciones y expresiones artísticas y culturales de la comuna (en el plan cultural de la comuna); 2. Realizar eventos socioculturales y de apropiación de los diferentes espacios de interés colectivo en la comuna</t>
  </si>
  <si>
    <t>6; 10</t>
  </si>
  <si>
    <t>Fortalecimiento de espacios y expresiones artísticas y culturales</t>
  </si>
  <si>
    <t>9.14.13.1; 9.14.13.2</t>
  </si>
  <si>
    <t>1. Oferta y ampliación de actividades culturales en todas las franjas; 2. Formación artística</t>
  </si>
  <si>
    <t>4; 17</t>
  </si>
  <si>
    <t>10.8.1.1.4; 10.8.1.1.1</t>
  </si>
  <si>
    <t>1. Programación artística y cultural; 2. Talleres artísticos, lúdicos y pedagógicos</t>
  </si>
  <si>
    <t>2; 28</t>
  </si>
  <si>
    <t>Fortalecimiento de iniciativas, procesos artísticos y culturales</t>
  </si>
  <si>
    <t>11.1.2.2.2; 11.1.2.2.4; 11.1.2.2.3</t>
  </si>
  <si>
    <t>1. Formación artística, cultural y cualificación a los diferentes grupos poblacionales de la comuna 11 - Laureles - Estadio; 2. Fortalecimiento de la agenda cultural de la comuna 11 - Laureles - Estadio, para lograr la articulación de los procesos de planeación participativa del desarrollo de las actividades socioculturales de la zona 4, difusión de información en materia cultural; 3. Fomento de semilleros artísticos y culturales</t>
  </si>
  <si>
    <t>10; 19; 28</t>
  </si>
  <si>
    <t>Fortalecimiento de los procesos artísticos, culturales y patrimoniales</t>
  </si>
  <si>
    <t>12.2.0.5.4; 12.2.0.4.10; 12.2.0.4.9; 12.2.0.4.2; 12.2.0.4.8</t>
  </si>
  <si>
    <t>1. Observatorio de cultura de la comuna 12 - La América; 2. Programas municipales de estímulo y apoyo permanente; 3. Apoyo a las iniciativas proculturales comunitarias; 4. Letras y palabras para reinventar la realidad; 5. Circulación (Comuna 12 - La América sin límites)</t>
  </si>
  <si>
    <t>40; 48; 19; 20; 27</t>
  </si>
  <si>
    <t>14.1.4.11.1; 14.1.4.10.3; 14.1.4.11.2</t>
  </si>
  <si>
    <t>1. Apoyo mediante asesorías técnicas e incentivos a las entidades culturales con iniciativas innovadoras en el sector cultura para la comuna 14 que promuevan la transformación social y la convivencia a través de las manifestaciones artísticas y culturales; 2. Concertación de espacios con los actores culturales y artísticos de la comuna 14 para el desarrollo de agendas que promuevan la cultura como espacio de convivencia y transformación social; 3. Creación de semilleros en formación artística y cultural para los diferentes grupos poblacionales de la comuna 14</t>
  </si>
  <si>
    <t>43; 63; 7</t>
  </si>
  <si>
    <t>Fortalecimiento de las expresiones artísticas y culturales</t>
  </si>
  <si>
    <t>15.1.5.19.3; 15.1.5.19.5</t>
  </si>
  <si>
    <t>1. Creación de la escuela de formación artística y sensibilización cultural de la comuna 15 Guayabal; 2. Estímulos para la creación, investigación, formación, articulación, producción y proyección artística de las expresiones existentes y nuevas de los jóvenes y otros grupos poblacionales existentes en la comuna 15 – Guayabal</t>
  </si>
  <si>
    <t>7; 24</t>
  </si>
  <si>
    <t>Fortalecimiento del sector artístico y cultural</t>
  </si>
  <si>
    <t>16.3.3.8.2; 16.3.3.9.5; 16.3.3.10.6; 16.3.3.9.4; 16.3.3.8.6; 16.3.3.8.4; 16.3.3.8.5; 16.3.3.8.1; 16.3.3.8.3; 16.4.6.8.3</t>
  </si>
  <si>
    <t>1. Belén si tiene quien le escriba: realizar un concurso de escritura y literatura con talleres de formación sobre la memoria de Belén; 2. Fortalecimiento de la cultura político institucional: red cultural de belén: fortalecer los procesos de gestión cultural mediante trabajo articulado con los distintos actores sociales e institucionales del sector cultural en Belén, para mejorar la planeación y la presencia de las instituciones culturales con la comunidad y el resto de la ciudad; 3. Memoria histórica y patrimonio cultural: implementar acciones dirigidas a la investigación, recuperación y promoción de la memoria histórica y el patrimonio cultural de la comuna 16 que fortalezca la identidad y los vínculos sociales de sus habitantes con la historia, el territorio y con la ciudad; 4. Sistema de producción sociocultural: mejorar las capacidades de gestión y desarrollo del sector cultural en relación al manejo financiero y económico, el análisis de los mercados y la creación de fondos mixtos para la cultura y el arte; 5. Fortalecimiento del centro de desarrollo cultural para Belén (Unidad integral número seis, parque biblioteca): implementar estrategias de gestión, articulación y promoción del centro del desarrollo cultural, para fortalecerlo como un referente de encuentro y desarrollo de expresiones y actividades artísticas y culturales en la comuna 16; 6. Estímulo y apoyo a la profesionalización de los artistas de la comuna 16 y del sector de artesanos: promoción y capacitación de los artistas y organizaciones culturales de Belén para que fortalezcan sus capacidades productivas, mejoren las expresiones y eventos culturales que se realizan en la comuna y en la ciudad; 7. Fomento a la programación cultural incluyente: incrementar la realización de actividades artísticas y culturales en diferentes espacios de la comuna, ampliando la oferta de actividades y la inclusión de más personas; 8. Corredores culturales: implementar los corredores culturales en las instituciones educativas, organizaciones comunitarias y comunidad en general que ayude a consolidar un sistema de promoción a la creación artística y cultural; 9. Expresión 16: realizar encuentros de expresiones musicales en la comuna; 10. Apoyo a las identidades y expresiones artísticas de los grupos étnicos y afrodescendientes de la comuna 16</t>
  </si>
  <si>
    <t>55; 62; 71; 77; 80; 3; 23; 26; 33; 161</t>
  </si>
  <si>
    <t>Fortalecimiento de procesos y actores pluriculturales</t>
  </si>
  <si>
    <t>60.5.0.1.1</t>
  </si>
  <si>
    <t>Creación, fortalecimiento y promoción de las organizaciones culturales y de artistas del corregimiento con la participación de la comunidad y los campesinos</t>
  </si>
  <si>
    <t>Fortalecimiento de organizaciones e iniciativas artísticas y culturales</t>
  </si>
  <si>
    <t>70.4.0.1.8; 70.4.0.1.1; 70.4.0.1.5; 70.9.0.3.2</t>
  </si>
  <si>
    <t>1. Realizar y sostener la agenda cultural de manera permanente en el corregimiento de Altavista (Altavista semana cultural, festival entre memorias, vivencias y juegos, feria de la multiculturalidad, festival arte en ecoparque 'Programa permanente de arte al aire libre' festival identidad diversidad, entre otras); 2. Fortalecimiento y promoción de las organizaciones, grupos y agentes culturales en el corregimiento de Altavista; 3. Estímulos al sector artístico y cultural, de formación, creación, circulación y proyección; 4. Creación, fortalecimiento y dotación de bibliotecas, telecentros y puntos fijos de acceso libre a WiFi, en las cuatro microcuencas</t>
  </si>
  <si>
    <t>32; 19; 31</t>
  </si>
  <si>
    <t>10.7.3.8.1</t>
  </si>
  <si>
    <t>Creación y fortalecimiento de grupos de defensa del patrimonio</t>
  </si>
  <si>
    <t>Fortalecimiento de las manifestaciones artísticas, culturales y patrimoniales</t>
  </si>
  <si>
    <t>2.2.1.1.7</t>
  </si>
  <si>
    <t>Identidad y raíces de la población afro de la comuna 2</t>
  </si>
  <si>
    <t>Apoyo a las manifestaciones artísticas y culturales de la población afrodescendiente</t>
  </si>
  <si>
    <t>4.10.0.1.4</t>
  </si>
  <si>
    <t>Conformación y fortalecimiento de los comités comunitarios y la comunidad en general, mediante capacitación y dotación en la comuna 4 - Aranjuez</t>
  </si>
  <si>
    <t>Conformación y fortalecimiento de comités comunitarios Dagrd</t>
  </si>
  <si>
    <t>11.4.2.3.2</t>
  </si>
  <si>
    <t>Educación con calidad para los habitantes de la comuna 11 - Laureles - Estadio</t>
  </si>
  <si>
    <t>Fortalecimiento de la escuela entorno protector</t>
  </si>
  <si>
    <t>2.1.1.1.1; 2.1.1.1.3; 2.1.1.1.5; 2.1.1.1.2; 2.1.1.2.3; 2.2.5.9.3</t>
  </si>
  <si>
    <t>1. Servicios educativos a niños y niñas con necesidades educativas especiales y características excepcionales; 2. Red educativa para el seguimiento y evaluación de la calidad de la educación en la comuna 2 - Santa Cruz; 3. Acompañamiento académico extra clase a los niñas, niños y adolescentes a través de nuevas metodologías de aprendizaje; 4. ¡A la Escuela!: Apoyo y prevención para evitar la deserción escolar de los estudiantes de la comuna 2 - Santa Cruz; 5. Pre-Icfes y pre-universitarios para estudiantes de la comuna 2 - Santa Cruz; Pre-Icfes y pre-universitarios para estudiantes de la comuna 2 - Santa Cruz; 6. Fomento al aprendizaje por indagación e investigación para niños, niñas y jóvenes</t>
  </si>
  <si>
    <t>27; 41; 45; 32; 37; 48</t>
  </si>
  <si>
    <t>Mejoramiento en la calidad educativa mediante acciones de inclusión, suministro de conectividad y fortalecimiento a la permanencia escolar de los estudiantes</t>
  </si>
  <si>
    <t>4.17.7.7.15</t>
  </si>
  <si>
    <t>Educación incluyente en todos los niveles con docentes cualificados y garantizando la continuidad en la comuna 4 - Aranjuez</t>
  </si>
  <si>
    <t>Prestación del servicio de educación sin barreras y fortalecimiento de la educación complementaria y orientación vocacional</t>
  </si>
  <si>
    <t>10.4.2.3.1</t>
  </si>
  <si>
    <t>Semilleros de investigación (niños)</t>
  </si>
  <si>
    <t>5.1.4.1.2</t>
  </si>
  <si>
    <t>Mejoramiento de la calidad de la educación básica y media con enfoque de género, diferencial y diversidad sexual con la adecuación de la infraestructura, dotación didáctica, mobiliario e incorporación tecnológica en las instituciones educativas de la comuna 5 – Castilla</t>
  </si>
  <si>
    <t>Suministro de computadores a las instituciones oficiales</t>
  </si>
  <si>
    <t>70.2.0.2.4</t>
  </si>
  <si>
    <t>Cobertura total en transporte escolar para la población estudiantil del corregimiento</t>
  </si>
  <si>
    <t>Apoyo para transporte escolar</t>
  </si>
  <si>
    <t>14.1.3.5.1</t>
  </si>
  <si>
    <t>Generar estrategias de fortalecimiento del programa “Buen Comienzo” en la comuna 14, que tenga presente la realidad de la comuna</t>
  </si>
  <si>
    <t>Fortalecimiento a la infraestructura física de la institución Santa Catalina, para la atención integral de los niños y las niñas del programa buen Comienzo</t>
  </si>
  <si>
    <t>3.6.3.4.1</t>
  </si>
  <si>
    <t>Ampliación de la cobertura y mejoramiento de la calidad en el acceso a los programas de seguridad alimentaria y subsidios económico, dirigidos a los adultos mayores de la comuna 3 - Manrique</t>
  </si>
  <si>
    <t>Asistencia social a la población de adulto mayor e implementación de estrategia de seguridad alimentaria</t>
  </si>
  <si>
    <t>4.17.1.1.16</t>
  </si>
  <si>
    <t>Ampliación de cobertura del programa cuidadores para la comuna 4- Aranjuez</t>
  </si>
  <si>
    <t>Asistencia social a la población de adultos mayores</t>
  </si>
  <si>
    <t>6.1.4.9.3; 6.1.4.9.1</t>
  </si>
  <si>
    <t>1. Promoción y acompañamiento integral a la población adulta mayor; 2. Atención integral a población en situación de discapacidad</t>
  </si>
  <si>
    <t>14; 7</t>
  </si>
  <si>
    <t>Asistencia social a la población adulto mayor, implementación de acciones de inclusión social para las personas con discapacidad, familiares y cuidadores e implementación de estrategias en seguridad alimentaria</t>
  </si>
  <si>
    <t>7.1.1.3.2</t>
  </si>
  <si>
    <t>Fortalecer las iniciativas de atención y acompañamiento integral al adulto mayor basados en la política pública de envejecimiento y vejez</t>
  </si>
  <si>
    <t>Asistencia social a la población adulto mayor e implementación de estrategias en seguridad alimentaria</t>
  </si>
  <si>
    <t>8.4.3.3.2; 8.1.2.5.6</t>
  </si>
  <si>
    <t>1. Ampliación de la cobertura de los subsidios económicos para los adultos mayores; 2. Ampliación de cuidadores para los adultos mayores, con calidad y auxilio económico continuo</t>
  </si>
  <si>
    <t>12; 58</t>
  </si>
  <si>
    <t>9.1.2.9.2</t>
  </si>
  <si>
    <t>Implementación de acciones de ampliación de la cobertura del programa de bono alimentario y colombia mayor en la comuna 9 – Buenos aires</t>
  </si>
  <si>
    <t>Asistencia social a la población de adulto mayor e implementación de estrategias en seguridad alimentaria</t>
  </si>
  <si>
    <t>10.3.2.7.2</t>
  </si>
  <si>
    <t>Plan de atención a los grupos poblacionales</t>
  </si>
  <si>
    <t>11.4.1.1.1</t>
  </si>
  <si>
    <t>Atención integral al adulto mayor y a los diferentes grupos poblacionales, con énfasis en los grupos vulnerables en la parte física, mental y económica de todos los estratos de la comuna 11 - Laureles - Estadio</t>
  </si>
  <si>
    <t>Asistencia social a la población de adulto mayor</t>
  </si>
  <si>
    <t>12.1.0.1.2</t>
  </si>
  <si>
    <t>Ampliación de cobertura de beneficios y programas para los adultos mayores de la comuna 12 - La América pertenecientes a los estratos 3, 4 y 5 sin tener en cuenta la calificación del SISBEN, verificando sus condiciones de vida reales</t>
  </si>
  <si>
    <t>13.3.1.3.1; 13.3.3.9.3; 13.4.5.38.4; 13.4.5.38.1</t>
  </si>
  <si>
    <t>1. Fortalecimiento de los servicios para el envejecimiento digno del adulto mayor de la comuna - 13 San Javier; 2. Promoción, inclusión y garantía de derechos con información, diagnóstico, prevención y atención para la población en situación de discapacidad; 3. Ampliación de la cobertura de los centros vida y bonos alimentarios para el adulto mayor de la comuna 13 - San Javier; 4. Implementación de estrategias que permitan garantizar la seguridad alimentaria y nutricional de las familias de la comuna 13 - San Javier</t>
  </si>
  <si>
    <t>1; 118; 49; 8</t>
  </si>
  <si>
    <t>14.1.2.4.1</t>
  </si>
  <si>
    <t>Implementación de un programa de cuidados para el adulto mayor que no cuenta con acompañamiento, así como a personas con discapacidad motora</t>
  </si>
  <si>
    <t>Asistencia social a la población adulto mayor, apoyo psicosocial individual y familiar para los adultos mayores y sus familias, implementación de acciones de inclusión social para las personas con discapacidad, familiares y cuidadores e implementación de estrategias en seguridad alimentaria</t>
  </si>
  <si>
    <t>16.4.1.1.1; 16.4.2.2.1</t>
  </si>
  <si>
    <t>1. Gerontes felices: apoyar actividades de integración y socialización de los adultos mayores, donde reciban capacitación frente a temas de su interés y en el que puedan expresar y transmitir sus vivencias y aprendizajes a la comunidad; 2. Por una vida digna para la población en situación de discapacidad: implementar acciones de acompañamiento y promoción a las personas en condición de discapacidad, para mejorar sus condiciones de vida, el cumplimiento de sus derechos y sus capacidades para acceder a la educación superior y al mundo laboral</t>
  </si>
  <si>
    <t>177; 180</t>
  </si>
  <si>
    <t>50.1.3.4.1</t>
  </si>
  <si>
    <t>Apoyo económico a personas con discapacidad y adultos mayores</t>
  </si>
  <si>
    <t>Asistencia social a la población adulto mayor, e implementación de acciones de inclusión social para las personas con discapacidad, familiares y cuidadores</t>
  </si>
  <si>
    <t>70.1.0.3.8</t>
  </si>
  <si>
    <t>Apoyo económico continuo a la población en situación de discapacidad y al adulto mayor</t>
  </si>
  <si>
    <t>Asistencia social a la población adulto mayor, implementación de acciones de inclusión social para las personas con discapacidad, familiares y cuidadores, e implementación de estrategias en seguridad alimentaria</t>
  </si>
  <si>
    <t>80.8.0.1.1</t>
  </si>
  <si>
    <t>Estrategias de atención integral con enfoque diferencial y territorial que le permitan al adulto mayor el fácil acceso a los programas y proyectos ofrecidos por los diferentes entes encargados</t>
  </si>
  <si>
    <t>Asistencia social de la población de adulto mayor e implementación de estrategias en seguridad alimentaria</t>
  </si>
  <si>
    <t>90.1.1.1.16</t>
  </si>
  <si>
    <t>Ampliación de oferta y cobertura de programas para la población adulta mayor</t>
  </si>
  <si>
    <t>Asistencia social a la población adulto mayor</t>
  </si>
  <si>
    <t>2.1.4.9.1</t>
  </si>
  <si>
    <t>Atención integral, promoción prevención y rehabilitación a las personas en situación de discapacidad (niños, jóvenes, adultos y adultos mayores)</t>
  </si>
  <si>
    <t>Implementación de acciones de inclusión social para las personas con discapacidad, familiares y cuidadores</t>
  </si>
  <si>
    <t>3.6.5.8.1; 3.6.5.8.2; 3.6.5.9.2; 3.6.5.9.3</t>
  </si>
  <si>
    <t>1. Ampliación de la cobertura de atención a las personas con discapacidad que facilite recibir soportes de movilidad (prótesis y demás dispositivos según la discapacidad); 2. Acompañamiento y orientación a familias y personas con discapacidad de la comuna 3- Manrique en temas legales, psicosociales, salud, atención, cuidado y de prevención que favorezcan la población con discapacidad; 3. Implementación de subsidios de transporte para personas con discapacidad y cuidadores, garantizando su traslado a lugares que ofrecen ofertas para el aprendizaje y práctica de actividades deportivas, recreativas, y culturales, con enfoque diferencial y atención de profesionales capacitados en atención a población con discapacidad de la comuna 3- Manrique; 4. Fortalecimiento de apoyos económicos, paquetes alimentarios y demás ayudas, según vulnerabilidad de la población con discapacidad y su familia de la comuna 3-Manrique</t>
  </si>
  <si>
    <t>8; 30; 37; 52</t>
  </si>
  <si>
    <t>4.17.7.7.11; 4.17.7.7.16</t>
  </si>
  <si>
    <t>1. Fortalecimiento de las comunicaciones para toda la población con discapacidad y sus cuidadores; 2. Ampliación de la cobertura en la oferta institucional con enfoque diferencial para la atención, habilitación y rehabilitación de la población con discapacidad y sus cuidadores en la comuna 4 - Aranjuez</t>
  </si>
  <si>
    <t>55; 44</t>
  </si>
  <si>
    <t>7.1.1.3.1</t>
  </si>
  <si>
    <t>Fortalecer las iniciativas de atención y acompañamiento integral a la población con discapacidad y a sus familias</t>
  </si>
  <si>
    <t>8.1.2.5.4</t>
  </si>
  <si>
    <t>Atención y acompañamiento continuo e integral en salud para la población con cualquier tipo de discapacidad, sus familias y cuidadores</t>
  </si>
  <si>
    <t>Atención integral e integrada a personas y familias cuidadores o personas con discapacidad severa. (Habilitación, rehabilitación, salud mental y asistencia social)</t>
  </si>
  <si>
    <t>11.4.1.1.6</t>
  </si>
  <si>
    <t>Apoyo a la población con movilidad reducida: inclusión transversal en los proyectos de desarrollo de la comuna 11 - Laureles - Estadio</t>
  </si>
  <si>
    <t>12.1.0.1.3</t>
  </si>
  <si>
    <t>Atención integral a población en situación de discapacidad</t>
  </si>
  <si>
    <t>80.1.0.3.1</t>
  </si>
  <si>
    <t>Fortalecimiento en la red de apoyo y comunitaria de la población con discapacidad y adultos mayores del corregimiento de San Antonio de Prado</t>
  </si>
  <si>
    <t>90.1.1.1.13</t>
  </si>
  <si>
    <t>Aumento de la oferta en la atención para la población con discapacidad en el corregimiento de Santa Elena</t>
  </si>
  <si>
    <t>4.3.0.1.1</t>
  </si>
  <si>
    <t>Ampliación de cobertura de los programas de seguridad alimentaria en la comuna 4 – Aranjuez</t>
  </si>
  <si>
    <t>Implementación de estrategias en seguridad alimentaria</t>
  </si>
  <si>
    <t>10.6.1.1.1</t>
  </si>
  <si>
    <t>Apoyo alimentario para personas y familias en condición de vulnerabilidad, a través del bono alimentario y nutricional</t>
  </si>
  <si>
    <t>11.4.1.1.2</t>
  </si>
  <si>
    <t>Atención social a población en condición de vulnerabilidad social de la comuna 11 - Laureles - Estadio (personas con discapacidad, personas mayores y familias vulnerables)</t>
  </si>
  <si>
    <t>90.1.1.3.6</t>
  </si>
  <si>
    <t>Implementación del bono alimentario con adecuada orientación a la población más vulnerable en el corregimiento Santa Elena</t>
  </si>
  <si>
    <t>4.15.0.1.2; 4.17.4.4.5</t>
  </si>
  <si>
    <t>1. Realización de estrategias de sensibilización para la prevención de trata de personas y de explotación sexual y comercial de personas en la comuna 4- Aranjuez articulada a la mesa de derechos humanos; 2. Ampliación de la cobertura y continuidad que mejoren el acompañamiento y atención psicosocial a los niños, niñas y adolescentes – NNA – de la comuna 4 – Aranjuez, que involucre a la comunidad educativa, familia, cuidadores, sociedad y docentes</t>
  </si>
  <si>
    <t xml:space="preserve">42; 10 </t>
  </si>
  <si>
    <t>Fortalecimiento en la construcción de una cultura en derechos humanos, paz, reconciliación, prevención de las vulneraciones y promoción de los derechos de las niñas, niños y adolescentes</t>
  </si>
  <si>
    <t>16.3.2.5.3</t>
  </si>
  <si>
    <t>Promoción de una sexualidad responsable de los niños, niñas y adolescentes -NNA- y jóvenes desde una pedagogía vivencial</t>
  </si>
  <si>
    <t>2.6.3.3.2; 2.6.3.3.3</t>
  </si>
  <si>
    <t>1. Fortalecimiento de las acciones y los procesos de movilización social en derechos humanos - DDHH - de la comuna 2; 2. Escuela de derechos humanos - DDHH - y movilización social</t>
  </si>
  <si>
    <t>43; 36</t>
  </si>
  <si>
    <t>Fortalecimiento en la construcción de una cultura en derechos humanos, paz y reconciliación</t>
  </si>
  <si>
    <t>7.1.2.8.2</t>
  </si>
  <si>
    <t>Consolidar un proceso formativo, político e integral para niñas, niños, adolescentes y jóvenes con énfasis en la comunicación asertiva, la convivencia y los DDHH (semillero para nuevos liderazgos)</t>
  </si>
  <si>
    <t>9.6.1.1.4</t>
  </si>
  <si>
    <t>Promoción de la integración familiar en todas las franjas de la comuna</t>
  </si>
  <si>
    <t>12.1.0.3.2</t>
  </si>
  <si>
    <t>Educación para los derechos humanos y la construcción de paz en la comuna 12 - La América</t>
  </si>
  <si>
    <t>15.5.1.1.1; 15.5.1.2.4; 15.5.1.2.1</t>
  </si>
  <si>
    <t>1. Formación en DDHH, resolución de conflictos con perspectiva de género; 2. Promoción de espacios de investigación para la prevención de la violencias en la comuna 15; 3. Fortalecimiento de las acciones para desvincular a niños, niñas y adolescentes de los grupos y actos delincuenciales</t>
  </si>
  <si>
    <t>27; 39; 46</t>
  </si>
  <si>
    <t>16.2.5.5.4</t>
  </si>
  <si>
    <t>Haciendo valer los derechos: acompañamiento y orientación a las víctimas del conflicto para el acceso al goce efectivo de sus derechos, con un enfoque diferencial</t>
  </si>
  <si>
    <t>10.3.2.6.2</t>
  </si>
  <si>
    <t>Cuidado en familia</t>
  </si>
  <si>
    <t>Servicio psicosocial individual y familiar para adultos mayores y sus familias</t>
  </si>
  <si>
    <t>12.1.0.1.8</t>
  </si>
  <si>
    <t>Atención integral a todas las personas en situación de vulnerabilidad y riesgo</t>
  </si>
  <si>
    <t>Servicio psicosocial por medio de grupos psicoformativos en la prevención del consumo de sustancias psicoactivas y violencia intrafamiliar contra niños, niñas y adolescentes, y apoyo psicosocial individual para los habitantes</t>
  </si>
  <si>
    <t>16.3.2.5.2</t>
  </si>
  <si>
    <t>Protección a la familia y a la niñez: realizar campañas de prevención de abuso sexual, violencia intrafamiliar y de género articulada con instituciones públicas y privadas y demás escenarios sociales y comunitarios de la Comuna 16, dando cumplimiento a la ley 1257 de 2008</t>
  </si>
  <si>
    <t>Servicio psicosocial y jurídico para las familias</t>
  </si>
  <si>
    <t>4.17.9.9.15; 4.17.9.9.16; 4.17.9.9.11; 4.17.9.9.19</t>
  </si>
  <si>
    <t>1. Creación de una escuela comunitaria para la formación en diversidad sexual; 2. Promoción, divulgación y motivación de espacios culturales y artísticos para la población LGTBI; 3. Acompañamiento interdisciplinario a las familias con integrantes LGBTI; 4. Implementación de los programas educativos en los lugares de concurrencia de la población trans</t>
  </si>
  <si>
    <t>69; 47; 43; 66</t>
  </si>
  <si>
    <t>Fortalecimiento de espacios e implementación de acciones afirmativas que promuevan la inclusión, el desarrollo de procesos educativos, artísticos y culturales y el reconocimiento de los derechos de la población LGTBIQ+</t>
  </si>
  <si>
    <t>1.4.4.4.3</t>
  </si>
  <si>
    <t>Mejoramiento del sistema peatonal y su entorno</t>
  </si>
  <si>
    <t>Mejoramiento de la infraestructura para la movilidad peatonal</t>
  </si>
  <si>
    <t>4.13.0.1.7</t>
  </si>
  <si>
    <t>Construcción y mejoramiento de andenes y corredores peatonales y malla víal que conecten espacios de ciudad y barrial, que posibiliten la continuidad de los ya existentes con un enfoque incluyente</t>
  </si>
  <si>
    <t>16.5.5.17.1</t>
  </si>
  <si>
    <t>Construcción y mejoramiento de andenes, resaltos, cebras, señalización, semáforos inteligentes y demas elementos y amoblamiento complementarios del sistema vial, para mejorar y optimizar la movilidad y seguridad peatonal en la comuna 16 – Belén</t>
  </si>
  <si>
    <t>70.8.0.2.3</t>
  </si>
  <si>
    <t>Construcción y ampliación de la red vial, peatonal y caminos de herradura del corregimiento con arquitectura sin barreras</t>
  </si>
  <si>
    <t>Mejoramiento de la infraestructura para la movilidad vial y peatonal</t>
  </si>
  <si>
    <t>80.3.0.4.5</t>
  </si>
  <si>
    <t>Construcción, mejoramiento y adecuación de andenes y sus obras complementarias, con enfoque diferencial y conforme a las normas</t>
  </si>
  <si>
    <t>90.2.2.2.2</t>
  </si>
  <si>
    <t>Diseño y construcción de la red peatonal interveredal y mantenimiento de senderos peatonales existentes en el corregimiento de Santa Elena</t>
  </si>
  <si>
    <t>80.3.0.4.3</t>
  </si>
  <si>
    <t>Construcción, ampliación y mejoramiento de la malla vial del corregimiento de San Antonio de Prado con su respectiva conectividad a lo urbano rural</t>
  </si>
  <si>
    <t>Mejoramiento de la infraestructura para la movilidad vial</t>
  </si>
  <si>
    <t>14.1.1.3.2</t>
  </si>
  <si>
    <t>Continuidad del programa de becas para el acceso a la educación superior de los habitantes de la comuna 14, con inclusión de todos los estratos socioeconómicos, identificando situaciones de incapacidad de pago y condiciones</t>
  </si>
  <si>
    <t>Apoyo para el acceso y permanencia para la educación superior</t>
  </si>
  <si>
    <t>5.1.4.1.1</t>
  </si>
  <si>
    <t>Mejoramiento de los ambientes de aprendizaje de las instituciones educativas oficiales de la comuna 5 - Castilla</t>
  </si>
  <si>
    <t>Suministro de conectividad a la comunidad educativa</t>
  </si>
  <si>
    <t>15.3.1.1.3</t>
  </si>
  <si>
    <t>Diseño e implementación de estrategias de movilidad humana, sostenible y segura para los habitantes de la comuna 15 Guayabal</t>
  </si>
  <si>
    <t>Código de la idea de proyecto</t>
  </si>
  <si>
    <t>Nombre de la idea de proyecto</t>
  </si>
  <si>
    <t>Posición P.E.</t>
  </si>
  <si>
    <t>Nombre del proyecto en el tarjetón</t>
  </si>
  <si>
    <t>La ejecución del recurso priorizado por la comunidad para posgrados, no podrá ejecutarse hasta que se encuentre sancionado el acuerdo unificación fondos.</t>
  </si>
  <si>
    <t xml:space="preserve">Agosto: En el momento de la socializaion del proyecto para vigencia 2023, se comento al CCP las dificultades con esta actividad, por ende este recurso se desconto al proyecto del proximo año, para dar continuidad a los estudiantes. 
Julio: Solo se inscriberon 35 personas de las cuales 29 presentaron el examen de admision, y solo pasaron 13 personas a entrevista y solo quedaron 2 personas, no es viable abrir el grupo.
Junio: Se ampliaron los plazos de convocatoria hasta el 17 de junio, y se pre-inscrieron 73 personas.
Mayo: En esta actividad nos encontramos en promocion y difusion del programa en Servicios gastronomicos, en dos puntos estrategicos escogidos por el CCCP. 
Se realizó socialización con la JAL y CCCP para la elección del programa a desconcentrar en el territorio. Se pretende abrir convocatoria a finales del mes de mayo. </t>
  </si>
  <si>
    <t>Sin observaciones.</t>
  </si>
  <si>
    <t>Junio 30 - 2022: La ejecución de las actividades esta proyectada para el segundo semestre del 2022.
Abril 30 - 2022: La ejecución de este componente esta proyectada para el segundo semestre del 2022, según la dinámica de contratación de los proyectos.
Marzo 31 - 2022: La ejecución de este componente esta proyectada para el segundo semestre del 2022, según la dinámica de contratación de los proyectos.</t>
  </si>
  <si>
    <t>31 de agosto de 2022: el día sabado 06 de agosto se realizó la reunión de socialización con los beneficiaros, y posteriormente se procedio a empezar con las visitas de inicio//31 de Julio de 2022: Se realizo acta inicio con el opreador el 21 de Julio de 2022 a la fecha del corte las ejecuciones estan en  estado sin iniciar// 30 de Junio de 2022: Se realizo la asignación de subsidio de vivienda en la modalidad de mejoramiento de vivienda a 38 grupos familiares de la comuna 2 bajo la resolución   264 del 03 de junio de 2022//  31 de mayo de 2022: Se tienen elaborados y aprobados los 38 diagnósticos y se está a la espera de la emisión de la resolución de la asignación del subsidio la cual se espera realizar en el mes de junio de 2022.// 30 de abril de 2022: Se tienen elaborados y aprobados los 38 diagnósticos y se está a la espera de la emisión de la resolución de la asignación del subsidio la cual se espera realizar en el mes de mayo de 2022.// Ya se encuentra realizada la resolución, no se ha comprometido el recurso ni se han realizado pagos debido a que nos encontrábamos a la espera de la aprobación de la modificación del PAC vigencia 2022 PPS2022, este fue aprobado en el mes de Junio y nos encontramos terminando la parte precontractual para sacar el correspondiente compromiso presupuestal y la realización de los respectivos pagos.</t>
  </si>
  <si>
    <t>Los beneficiarios de este proyecto son la comunidad en general de la comuna 2 que incluye peatones (estudiantes, profesores, padres de familia, etc), conductores, pasajeros, motoclistas, ciclistas.
Actualmente la SMM se encuentra en la etapa precontractual del proyecto de "señalización Vial" de toda la ciudad, el cual se espera adicionar con los recursos del proyecto de PP de señalización de la comuna 2.
Se esta realizando las visitas tecnicas y haciendo levantamiento de planos de señalización en las institucioness educativas de la comuna 2 con el objetivo de socializar con el CCCP antes de iniciar las intervenciones.</t>
  </si>
  <si>
    <t>Se recibieron $300.000.000 de remanentes, se actualizó la ficha MGA del proyecto 210097. Se creó la necesidad No. 47389 para inicio de contrato 11 de julio de 2022. 
Por holguras presupuestales dentro del contrato 4600093938 vigente financiado con recursos propios, se prorrogó dicho contrato hasta el 21 de agosto 2022. El contrato 4600095138, inició el 22 de agosto de 2022 y finaliza el 09 de diciembre del mismo año, prestando atención integral a 250 niños de la comuna 3.</t>
  </si>
  <si>
    <t>Población: Estudiantes hombres y mujeres.</t>
  </si>
  <si>
    <t>El preuniversitario finalizó con los 200 beneficiarios, el pasado 23 de julio de 2022.</t>
  </si>
  <si>
    <t xml:space="preserve">Junio 30 - 2022: La ejecución de las actividades esta proyectada para el segundo semestre del 2022.
</t>
  </si>
  <si>
    <t>El preuniversitario finalizó, el pasado 23 de julio de 2022.</t>
  </si>
  <si>
    <t>Agosto: Se solicitara el espacio con la JAL para analizar la entrega de los pines a jovenes que quieran postularse a la institución, en el momento que se abra convocatoria a la universidad.
Se está esperando en reanudar el proceso después de ley de garantías.</t>
  </si>
  <si>
    <t xml:space="preserve">Se encuentra en etapa precontractual </t>
  </si>
  <si>
    <t>El preuniversitario finalizó, el pasado 30 de julio de 2022.</t>
  </si>
  <si>
    <t>31 de agosto de 2022: el día sabado 13 de agosto se realizó la reunión de socialización con los beneficiaros en la CL 2B 79 84 en la sede comunal de Belen, y posteriormente se procedio a empezar con las visitas de inicio// 31 de Julio de 2022: Se realizo acta inicio con el opreador el 21 de Julio de 2022 a la fecha del corte las ejecuciones estan en  estado sin iniciar// 30 de Junio de 2022: Se realizo la asignación de subsidio de vivienda en la modalidad de mejoramiento de vivienda a 37 grupos familiares de la comuna 16 bajo la resolución   265 del 03 de junio de 2022//  31 de mayo de 2022: Se tienen elaborados y aprobados los 37 diagnósticos y se está a la espera de la emisión de la resolución de la asignación del subsidio la cual se espera realizar en el mes de junio de 2022.// 30 de abril de 2022: Se tienen elaborados y aprobados los 37 diagnósticos y se está a la espera de la emisión de la resolución de la asignación del subsidio la cual se espera realizar en el mes de mayo de 2022.// Ya se encuentra realizada la resolución, no se ha comprometido el recurso ni se han realizado pagos debido a que nos encontrábamos a la espera de la aprobación de la modificación del PAC vigencia 2022 PPS2022, este fue aprobado en el mes de Junio y nos encontramos terminando la parte precontractual para sacar el correspondiente compromiso presupuestal y la realización de los respectivos pagos.</t>
  </si>
  <si>
    <t>31 de agosto de 2022: el día sabado 27 de agosto se realizó la reunión de socialización con los beneficiaros, y posteriormente se procedera a empezar con las visitas de inicio//31 de Julio de 2022: Se realizo acta inicio con el opreador el 21 de Julio de 2022 a la fecha del corte las ejecuciones estan en  estado sin iniciar// 30 de Junio de 2022: Se realizo la asignación de subsidio de vivienda en la modalidad de mejoramiento de vivienda a 93 grupos familiares de la comuna 80 bajo la resolución   266 del 03 de junio de 2022//  31 de mayo de 2022: Se tienen elaborados y aprobados los 100 diagnósticos, se está en proceso de expedición de la resolución de la asignación del subsidio para 93 familias inicialmente, la cual se espera realizar en el mes de junio de 2022.// 30 de abril de 2022: Se tienen elaborados y aprobados los 100 diagnósticos, se está en proceso de expedición de la resolución de la asignación del subsidio para 93 familias inicialmente, la cual se espera realizar en el mes de mayo de 2022. Ya se encuentra realizada la resolución, no se ha comprometido el recurso ni se han realizado pagos debido a que nos encontrábamos a la espera de la aprobación de la modificación del PAC vigencia 2022 PPS2022, este fue aprobado en el mes de Junio y nos encontramos terminando la parte precontractual para sacar el correspondiente compromiso presupuestal y la realización de los respectivos pagos.</t>
  </si>
  <si>
    <t>Realizar jornadas de prevención y sensibilización en convivencia ciudadana</t>
  </si>
  <si>
    <t>Realizar estrategias de promoción de la educación superior a través de técnica laborales mantenimiento de motocicletas</t>
  </si>
  <si>
    <t>Realizar estrategias de promoción de la educación superior a través de programas en artes y oficios mecánica</t>
  </si>
  <si>
    <t>Realizar estrategias de promoción de la educación superior a través de programas en artes y oficios logística</t>
  </si>
  <si>
    <t>Entregar subsidio para matrícula de estudiantes de continuidad</t>
  </si>
  <si>
    <t>Entregar subsidio para sostenimiento de estudiantes</t>
  </si>
  <si>
    <t>Producto</t>
  </si>
  <si>
    <t>Valor del producto</t>
  </si>
  <si>
    <t>Línea</t>
  </si>
  <si>
    <t>Componente</t>
  </si>
  <si>
    <t>Programa</t>
  </si>
  <si>
    <t>Objetivo General</t>
  </si>
  <si>
    <t>Indicador objetivo</t>
  </si>
  <si>
    <t>Meta</t>
  </si>
  <si>
    <t>Unidad de medida</t>
  </si>
  <si>
    <t>Clasificación</t>
  </si>
  <si>
    <t>Detalle</t>
  </si>
  <si>
    <t>Número personas</t>
  </si>
  <si>
    <t>Descripción de la capacidad</t>
  </si>
  <si>
    <t>Número beneficiarios (Programación)</t>
  </si>
  <si>
    <t>Servicio de asistencia técnica</t>
  </si>
  <si>
    <t>No aplica</t>
  </si>
  <si>
    <t>Servicio de educación informal</t>
  </si>
  <si>
    <t>Servicio de promoción a la participación ciudadana</t>
  </si>
  <si>
    <t xml:space="preserve">Servicio de educación informal </t>
  </si>
  <si>
    <t>Servicio de información implementado</t>
  </si>
  <si>
    <t xml:space="preserve">Servicio de asistencia técnica </t>
  </si>
  <si>
    <t>Gobernanza y gobernabilidad</t>
  </si>
  <si>
    <t>Promoción y profundización de la democracia</t>
  </si>
  <si>
    <t>Número</t>
  </si>
  <si>
    <t>Género; Género</t>
  </si>
  <si>
    <t>Masculino; Femenino</t>
  </si>
  <si>
    <t>3971; 3329</t>
  </si>
  <si>
    <t xml:space="preserve">Estrategias de visibilización y promoción de las instancias de participación para la incidencia en el desarrollo local </t>
  </si>
  <si>
    <t>Transformación educativa y cultural</t>
  </si>
  <si>
    <t>Educación para todos</t>
  </si>
  <si>
    <t>A clase vamos todos y todas</t>
  </si>
  <si>
    <t>Mejorar los niveles de acceso y permanencia en la educación superior en Medellín</t>
  </si>
  <si>
    <t>Población estudiantil que accede a educación superior con recursos de presupuesto Participativo</t>
  </si>
  <si>
    <t>Porcentaje</t>
  </si>
  <si>
    <t>Personas beneficiadas con apoyos para educación con calidad y pertinencia</t>
  </si>
  <si>
    <t>Servicio de apoyo financiero para la permanencia a la educación superior o terciaria</t>
  </si>
  <si>
    <t xml:space="preserve">No aplica </t>
  </si>
  <si>
    <t xml:space="preserve">Servicio de apoyo financiero para el acceso y permanencia a la educación superior o terciaria </t>
  </si>
  <si>
    <t>Entregar subsidio para matrícula de estudiantes de continuidad la U en mi barrio</t>
  </si>
  <si>
    <t>Entregar subsidio para matrícula de estudiantes  continuidad</t>
  </si>
  <si>
    <t>Entregar subsidio para matrícula cursos artes y oficios</t>
  </si>
  <si>
    <t>Aumentar la cobertura en educación superior de los habitantes de la ciudad de Medellín.</t>
  </si>
  <si>
    <t>Incremento de beneficiarios de becas de presupuesto participativo entregadas a estudiantes de las comunas de Medellín, frente a la poblaciòn total atendida por la Instituciòn</t>
  </si>
  <si>
    <t>2056; 1900</t>
  </si>
  <si>
    <t>Becas otorgadas para el año 2022 para estudiantes nuevos y de continuidad de las comunas de Medellín</t>
  </si>
  <si>
    <t>Servicio de promoción de la actividad física, la recreación y el deporte</t>
  </si>
  <si>
    <t>Gimnasios al aire libre estáticos</t>
  </si>
  <si>
    <t>Servicio de mantenimiento a la infraestructura deportiva</t>
  </si>
  <si>
    <t>Medellín me cuida</t>
  </si>
  <si>
    <t>Comunidades cuerpos y mentes saludables</t>
  </si>
  <si>
    <t>Medellín vive el deporte la recreación y la actividad física</t>
  </si>
  <si>
    <t>Incrementar los niveles de participación de la población en programas de deporte, recreación y actividad física</t>
  </si>
  <si>
    <t>Personas que participan en programas de deporte, recreación y actividad física.</t>
  </si>
  <si>
    <t>NÚMERO</t>
  </si>
  <si>
    <t>52123; 58778</t>
  </si>
  <si>
    <t>Cupos generados en los diferentes programas y actividades.</t>
  </si>
  <si>
    <t>Ecociudad</t>
  </si>
  <si>
    <t>Urbanismo ecológico</t>
  </si>
  <si>
    <t>Espacio público para el disfrute colectivo y la sostenibilidad territorial</t>
  </si>
  <si>
    <t>Mejorar las condiciones de la infraestructura  deportiva, recreativa y de actividad física</t>
  </si>
  <si>
    <t>Escenarios construidos, adecuados y/o mantenidos</t>
  </si>
  <si>
    <t>5695; 6422</t>
  </si>
  <si>
    <t>Infraestructura deportiva y recreativa mantenida o adecuada</t>
  </si>
  <si>
    <t>Servicio de apoyo financiero para el acceso a la educación superior o terciaria</t>
  </si>
  <si>
    <t>Servicio de apoyo para la permanencia a la educación superior o terciaria</t>
  </si>
  <si>
    <t xml:space="preserve"> Realizar entrega de subsidio para matrícula estudiantes de continuidad</t>
  </si>
  <si>
    <t xml:space="preserve"> Realizar entrega de sostenimiento estudiantes</t>
  </si>
  <si>
    <t xml:space="preserve"> Realizar preuniversitarios</t>
  </si>
  <si>
    <t>Realizar técnica laboral en enfermeria</t>
  </si>
  <si>
    <t>Realizar seguimiento a los estudiantes universitarios beneficiarios de las becas de PP</t>
  </si>
  <si>
    <t xml:space="preserve"> Brindar atención psicosocial a los estudiantes universitarios beneficiarios de las becas de PP</t>
  </si>
  <si>
    <t>Realizar seguimiento el servicio social prestado por los estudiantes beneficiarios de las becas de PP</t>
  </si>
  <si>
    <t xml:space="preserve"> Realizar talleres informativos y motivacionales a los estudiantes de las IE sobre el ingreso a la vida universitaria</t>
  </si>
  <si>
    <t xml:space="preserve"> Entregar documento de investigación del impacto de las becas en la educación superior</t>
  </si>
  <si>
    <t>Actualizar constantemente la información sumistrada en la plataforma y  las redes sociales del proyecto observatorio</t>
  </si>
  <si>
    <t>Operar la emisora universitaria</t>
  </si>
  <si>
    <t>Realizar entrega de subsidio para matrícula estudiantes de nuevos y continuidad</t>
  </si>
  <si>
    <t>Realizar entrega de sostenimiento estudiantes</t>
  </si>
  <si>
    <t xml:space="preserve"> Ofertar programas de desconcentración</t>
  </si>
  <si>
    <t>Realizar acompañamiento de gestores educativos</t>
  </si>
  <si>
    <t>Realizar  técnica laboral en enfermería</t>
  </si>
  <si>
    <t>Realizar  técnica laboral en servicios farmacéuticos</t>
  </si>
  <si>
    <t>Realizar promoción y difusión</t>
  </si>
  <si>
    <t xml:space="preserve"> Realizar diplomado mesa y bar</t>
  </si>
  <si>
    <t xml:space="preserve"> Realizar diplomado en panaderia y repostería</t>
  </si>
  <si>
    <t xml:space="preserve"> Realizar técnica laboral en cocina</t>
  </si>
  <si>
    <t xml:space="preserve"> Ofrecer programa de conocimiento académico en artes decorativas para el hogar</t>
  </si>
  <si>
    <t>Ofrecer  programa de extención de diseño y confección</t>
  </si>
  <si>
    <t>Ofertar  formación en  extención de protocolo y  decoración de fiestas</t>
  </si>
  <si>
    <t>Realizar entrega de subsidio para matrícula estudiantes de continuidad y nuevos</t>
  </si>
  <si>
    <t xml:space="preserve"> Realizar promoción y difusión para la educación superior</t>
  </si>
  <si>
    <t>Ofrecer servicios del  centro de estudios para la tranformación educativa e inserción laboral</t>
  </si>
  <si>
    <t>Realizar entrega de subsidio para matrícula estudiantes de continuidad  y nuevos</t>
  </si>
  <si>
    <t>Ofrecer programas de desconcentración</t>
  </si>
  <si>
    <t>Ofrecer curso de bilingüismo</t>
  </si>
  <si>
    <t>Realizar técnica agentes de viaje y turismo</t>
  </si>
  <si>
    <t xml:space="preserve">Realizar técnica de salud oral </t>
  </si>
  <si>
    <t>Realizar promoción y difusión para la educación superior</t>
  </si>
  <si>
    <t>Realizar entrega de subsidio para matrícula de estudiantes  de continuidad</t>
  </si>
  <si>
    <t>Realizar subsidio de PIN</t>
  </si>
  <si>
    <t>Realizar  técnica laboral  en servicios farmacéuticos</t>
  </si>
  <si>
    <t>Realizar  técnica laboral  en salud oral</t>
  </si>
  <si>
    <t>Realizar  técnica laboral  en administracion en salud</t>
  </si>
  <si>
    <t xml:space="preserve"> Realizar curso básico de ingles A1 - A2 - B1</t>
  </si>
  <si>
    <t>Ofrecer curso avanzado de ingles B2 - C1 + Prueba internacional</t>
  </si>
  <si>
    <t>Realizar media técnicas a los habitantes</t>
  </si>
  <si>
    <t>Realizar progamas de media técnica</t>
  </si>
  <si>
    <t>Realizar promoción y difusioón para la educación superior</t>
  </si>
  <si>
    <t>Realizar entrega de subsidio para matrícula estudiantes de continuidad</t>
  </si>
  <si>
    <t>Realizar técnica laboral en corregimiento</t>
  </si>
  <si>
    <t>Realizar preuniversitarios y orientación vocacional</t>
  </si>
  <si>
    <t>Realizar entrega de subsidio para matrícula estudiantes continuidad y  nuevos</t>
  </si>
  <si>
    <t>Realizar técnica laboral</t>
  </si>
  <si>
    <t>Realizar entrega de sostenimiento</t>
  </si>
  <si>
    <t>Ampliar la cobertura en educación superior, con criterios de permanencia y calidad en la ciudad de Medellín</t>
  </si>
  <si>
    <t>Estudiantes atendidos con recursos de Presupuesto Participativo con respecto a la población estudiantil de la Institución Universitaria Colegio Mayor Antioquia</t>
  </si>
  <si>
    <t>4949; 7423</t>
  </si>
  <si>
    <t>Becas otorgadas para el año 2022</t>
  </si>
  <si>
    <t>Oficina para la atención y orientación ciudadana dotada</t>
  </si>
  <si>
    <t>Oficina para la atención y orientación ciudadana adecuada</t>
  </si>
  <si>
    <t>Desarrollar estrategias de acompañamiento, apoyo, asesoría y seguimiento técnico con juntas de acción comunal y asocomunal</t>
  </si>
  <si>
    <t>Brindar asistencia técnica a la junta administradora</t>
  </si>
  <si>
    <t>Desarrollar estrategías de promoción y comunicaciones de las juntas de acción comunal y asocomunal</t>
  </si>
  <si>
    <t>Desarrollar estrategías de promoción y comunicaciones de la junta administradora local</t>
  </si>
  <si>
    <t>Brindar dotación Juntas de acción comunal- asocomunal y junta administradora local</t>
  </si>
  <si>
    <t>Brindar dotación a las juntas de acción comunal- asocomunal y telecentros</t>
  </si>
  <si>
    <t>Desarrollar estrategias de acompañamiento, apoyo, asesoría y seguimiento técnico con organizaciones sociales; juntas de acción comunal y asocomunal</t>
  </si>
  <si>
    <t>Brindar asistencia tècnica a asocomunal</t>
  </si>
  <si>
    <t>Desarrollar estrategias de acompañamiento, apoyo, asesoría y seguimiento técnico a las organizaciones sociales, juntas de acción comunal y asocomunal</t>
  </si>
  <si>
    <t xml:space="preserve"> Brindar asistencia técnica a la junta administradora local</t>
  </si>
  <si>
    <t xml:space="preserve">Desarrollar estrategias de promoción y comunicaciones con las juntas de acción comunal-asocomunal </t>
  </si>
  <si>
    <t>Realizar mantenimiento de obras menores a la jlunta administradora ocal</t>
  </si>
  <si>
    <t>Brindar asistencia técnica a asocomunal</t>
  </si>
  <si>
    <t>Realizar proceso formativo a las organizaciones sociales</t>
  </si>
  <si>
    <t>Desarrollar estrategias de acompañamiento, apoyo,  asesoría y seguimiento técnico de las organizaciones sociales, juntas de acción comunal y asocomunal</t>
  </si>
  <si>
    <t>Desarrollar estrategías de acompañamiento, apoyo, asesoría, y seguimiento técnico con las organizaciones sociales y las juntas de acción comunal</t>
  </si>
  <si>
    <t>Desarrollar estrategias de acompañamiento, apoyo, asesoría y seguimiento técnico con las organizaciones sociales, juntas de acción comunal y asocomunal</t>
  </si>
  <si>
    <t xml:space="preserve">Brindar asistencia técnica a la Junta Administradora Local Comuna 10 </t>
  </si>
  <si>
    <t>Desarrollar estrategías de promoción</t>
  </si>
  <si>
    <t>Desarrollar estrategias de gestión y planeación con juntas de acción comunal y asocomunal</t>
  </si>
  <si>
    <t>Brindar asistencia tècnica a la junta administradora local</t>
  </si>
  <si>
    <t>Realizar estrategias de comunicación y promoción en la junta administradora</t>
  </si>
  <si>
    <t>Desarrollar estrategias de acompañamiento, apoyo, asesoría y seguimiento técnico con organizaciones sociales, juntas de acción comunal y asocomunal</t>
  </si>
  <si>
    <t>Desarrollar estrategias de planeación y gestión con organizaciones sociales, juntas de acción comunal y asocomunal</t>
  </si>
  <si>
    <t>Desarrollar estrategias de gestión y planeación con organizaciones sociales, juntas de acción comunal Y asocomunal</t>
  </si>
  <si>
    <t>Fortalecimiento de las organizaciones sociales y comunitarias para la participación</t>
  </si>
  <si>
    <t>Fortalecer la capacidad de gestiónde las organizaciones sociales y comunales y las juntas administradoras locales del municipio de Medellín.</t>
  </si>
  <si>
    <t>Organizaciones de la sociedad civil, Organismos de Acción Comunal, Juntas Administradoras Locales y Redes Sociales que potencian sus capacidades</t>
  </si>
  <si>
    <t>4186; 4914</t>
  </si>
  <si>
    <t xml:space="preserve">Organismos sociales, comunales y Juntas Administradoras Locales fortalecidas y formadas en capacidades para la participación de la comuna. </t>
  </si>
  <si>
    <t>Servicio de gestión de oferta social para la población vulnerable</t>
  </si>
  <si>
    <t>Brindar asistencia social para la población adulta mayor y cuidadores</t>
  </si>
  <si>
    <t>Recuperemos lo social</t>
  </si>
  <si>
    <t>Medellín cuida y reconoce a sus grupos poblacionales</t>
  </si>
  <si>
    <t>Disminuir las condiciones de desprotección social de las personas mayores a partir de los 50 años en la ciudad de Medellín.</t>
  </si>
  <si>
    <t xml:space="preserve">Personas a partir de 50 años beneficiadas con servicios de promoción para un envejecimiento digno. </t>
  </si>
  <si>
    <t>Etaria (Edad); Etaria (Edad)</t>
  </si>
  <si>
    <t>20 a 59 años; Mayor de 60 años</t>
  </si>
  <si>
    <t>3271; 17170</t>
  </si>
  <si>
    <t>Personas mayores que serán beneficiadas con bienes y servicios que favorecen un envejecimiento activo y la permanecía en sus entornos familiares y sociales.</t>
  </si>
  <si>
    <t>Servicio de entrega de raciones de alimentos</t>
  </si>
  <si>
    <t>Suministrar bono alimentario para familias vulnerables</t>
  </si>
  <si>
    <t>Suministrar bono alimentario unipersonal para personas con discapacidad</t>
  </si>
  <si>
    <t>Suministrar bono alimentario unipersonal para personas mayores</t>
  </si>
  <si>
    <t>Suministrar bono alimentario unipersonal</t>
  </si>
  <si>
    <t>Suministrar bono alimentario unipersonal para población vulnerable</t>
  </si>
  <si>
    <t>Disminuir los niveles de inseguridad alimentariay nutricional de las familias vulnerables de Medellín.</t>
  </si>
  <si>
    <t>Hogares que se perciben con inseguridad alimentaria.</t>
  </si>
  <si>
    <t>Género; Género; Etaria (Edad); Etaria (Edad); Etaria (Edad)</t>
  </si>
  <si>
    <t>Masculino; Femenino; 15 a 19 años; 20 a 59 años; Mayor de 60 años</t>
  </si>
  <si>
    <t>6238; 5530; 825; 6707; 4236</t>
  </si>
  <si>
    <t>El proyecto cuenta con capacidad para brindar un complemento alimentario  adecuado a 11.674 personas o familias vulnerables.</t>
  </si>
  <si>
    <t>Disminuir los niveles de inseguridad alimentaria y nutricional de las familias vulnerables de Medellín.</t>
  </si>
  <si>
    <t>Servicio de promoción de la garantía de derechos</t>
  </si>
  <si>
    <t>Realizar eventos de movilización, formación, promoción, prevención y visibilización en DDHH</t>
  </si>
  <si>
    <t>Realizar eventos de formación y capacitación en DDHH</t>
  </si>
  <si>
    <t>Paz víctimas y justicia</t>
  </si>
  <si>
    <t>Promoción y protección de los Derechos Humanos</t>
  </si>
  <si>
    <t>Fortalecer los procesos de promoción y formación en DDHH</t>
  </si>
  <si>
    <t>Acciones realizadas de movilización, formación, promoción, prevención y visibilización en DDHH.</t>
  </si>
  <si>
    <t>3275; 3694</t>
  </si>
  <si>
    <t>Realizar procesos de promoción, sensibilización y formación en Derechos Humanos para el formtalecimiento de una culura de paz, conviviencia y reconciliación.</t>
  </si>
  <si>
    <t>Servicio de promoción de actividades culturales</t>
  </si>
  <si>
    <t>Cultura arte y memoria</t>
  </si>
  <si>
    <t>Medellín vive las artes y la cultura</t>
  </si>
  <si>
    <t>Incrementar los espacios para la participación de los artistas de las comunasen las agendas de ciudad</t>
  </si>
  <si>
    <t>Actividades artísticas y culturales</t>
  </si>
  <si>
    <t>41100; 61650</t>
  </si>
  <si>
    <t xml:space="preserve">La Secretaría de Cultura a través de Presupuesto Participativo, tiene unos componentes que siguen la línea dictada desde la misma Secretaría. Para el tema de Agenda Artística, los beneficiarios son los diferentes grupos artísticos y culturales, artístas y la comunidad en general. Se realiza mediante corredores artísticos, desfile de mitos y leyendas, entre otros.
</t>
  </si>
  <si>
    <t>Incrementar los espacios para la participación de los artistas de las comunas en las agendas de ciudad</t>
  </si>
  <si>
    <t>Servicio de educación informal en áreas artísticas y culturales</t>
  </si>
  <si>
    <t>Realizar talleres de formación artística en el corregimiento</t>
  </si>
  <si>
    <t>Medellín territorio cultural</t>
  </si>
  <si>
    <t>Mejorar la continuidad en procesos de formación artística y cultural en las diferentes comunas y corregimientos que potencien el desarrollo de las manifestaciones artísticas y culturales.</t>
  </si>
  <si>
    <t>Personas beneficiadas directamente</t>
  </si>
  <si>
    <t>3040; 4560</t>
  </si>
  <si>
    <t>Los   talleres en diferentes áres del arte y la cultura, comprende  niveles de sensibilización, medio y avanzado y  para el tema de formación artística, además de muestras finales de proceso, según lo priorizado por las diferentes comunas y corregimientos.</t>
  </si>
  <si>
    <t>Servicio de apoyo para la organización y la participación del sector artístico, cultural y la ciudadanía</t>
  </si>
  <si>
    <t>Realizar el fortalecimiento al sector cultural en el corregimiento</t>
  </si>
  <si>
    <t>Mejorar el fomento de las practicas de las redes, colectivos y agentes artísticos y culturales.</t>
  </si>
  <si>
    <t>Redes y colectivos culturales fortalecidos</t>
  </si>
  <si>
    <t>720; 1081</t>
  </si>
  <si>
    <t>El proceso de fortalecimiento permitirá fometar las prácticas artísticas y culturales en las que se realizarán aproximadamente 42 actividades.</t>
  </si>
  <si>
    <t>Servicio de apoyo financiero al sector artístico y cultural</t>
  </si>
  <si>
    <t>Aumentar la oferta de estímulos de creación, formación, producción, circulación, investigación, proyección y promoción de los agentes culturales de la ciudad.</t>
  </si>
  <si>
    <t>Estimulos otorgados</t>
  </si>
  <si>
    <t>1990; 2985</t>
  </si>
  <si>
    <t>El proceso permitirá fortalecer el sector cultural a través de la entrega de estímulos a las mejores incicativas presentadas mediante la convocatoria. Se estima que se beneficiarán directamente a 209 artistas, grupos y agentes culturales de la ciudad y  4.975 personas que asistan a los eventos programados por los ganadores.</t>
  </si>
  <si>
    <t>Servicio de asistencia técnica para la implementación de las estrategias educativo ambientales y de participación.</t>
  </si>
  <si>
    <t>No aplcia</t>
  </si>
  <si>
    <t>Servicio de educación informal ambiental</t>
  </si>
  <si>
    <t xml:space="preserve"> Servicio de divulgación de la información de la política nacional de educación ambiental y participación</t>
  </si>
  <si>
    <t>Desarrollar estrategias educativas y de gestión ambiental (convites)</t>
  </si>
  <si>
    <t>Realizar procesos de formación de líderes “FORMACIÓN DE FORMADORES”</t>
  </si>
  <si>
    <t>Fortalecer los comités de medio ambiente de las 24 JAC, la mesa ambiental y la escuela ambiental</t>
  </si>
  <si>
    <t>Realizar proceso pedagogico de buenas practicas para el aprovechamiento de residuos</t>
  </si>
  <si>
    <t xml:space="preserve"> Implementar campañas pedagógicas y ciudadanas de disposición y separación de residuos orgánicos desde la fuente (Organizaciones)</t>
  </si>
  <si>
    <t xml:space="preserve"> Implementar campañas pedagógicas y ciudadanas de disposición y separación de residuos orgánicos desde la fuente (Comerciantes)</t>
  </si>
  <si>
    <t xml:space="preserve"> Realizar ferias ambientales con estrategias recreativas  lúdico-pedagógicas</t>
  </si>
  <si>
    <t>Fortalecer comités de medio ambiente de las JAC</t>
  </si>
  <si>
    <t>Fortalecer el plan de acción del CFAU, mediante acciones pedagógicas de cultura ambiental</t>
  </si>
  <si>
    <t>Fortalecer el plan de acción de A}asocomunal mediante acciones pedagógicas de cultura ambiental</t>
  </si>
  <si>
    <t xml:space="preserve"> Formar los semilleros ambientales de la comuna para los 12 barrios</t>
  </si>
  <si>
    <t xml:space="preserve"> Realizar ferias o tomas ambientales con estrategias recreativas lúdico-pedagógicas</t>
  </si>
  <si>
    <t>Realizar Diplomado en educación y cultura ambiental para la protección y cuidado de las zonas verdes</t>
  </si>
  <si>
    <t xml:space="preserve"> Desarrollar acciones pedagógicas de cultura ambiental</t>
  </si>
  <si>
    <t>Realizar ferias o tomas ambientales con estrategias recreativas lúdico-pedagógicas de cultura ambiental en 4 zonas verdes o parques</t>
  </si>
  <si>
    <t>Crear semillero ambiental   que aporten a formar conciencia ambiental</t>
  </si>
  <si>
    <t xml:space="preserve"> Implementar talleres para adultos mayores (clubes de vida) con temas como cultivos, ecohuertas con capacitación y materiales</t>
  </si>
  <si>
    <t xml:space="preserve"> Realizar proceso pedagogico de buenas prácticas ambientales en el sector comercio</t>
  </si>
  <si>
    <t>fortalecer las unidades didácticas  y aula ambiental ecoplaza</t>
  </si>
  <si>
    <t>Realizar diálogos intersectoriales con los comerciantes sobre buenas prácticas ambientales y correcta disposición de residuos</t>
  </si>
  <si>
    <t xml:space="preserve"> Implementar proceso  de formación de promotores ambientales</t>
  </si>
  <si>
    <t xml:space="preserve">Revisión, actualización y gestión del compilado ambiental </t>
  </si>
  <si>
    <t>Fortalecer las unidades didácticas del aula ambiental Manzanares</t>
  </si>
  <si>
    <t xml:space="preserve"> Formular y ejecutar proyectos ciudadanos de educación ambiental PROCEDAS</t>
  </si>
  <si>
    <t xml:space="preserve"> Suministrar materiales para las organizaciones sociales, sedes de acción comunal y OPV para la separación de residuos</t>
  </si>
  <si>
    <t xml:space="preserve"> Instaurar la estrategia hogares sostenibles</t>
  </si>
  <si>
    <t xml:space="preserve"> Implementar acciones pedagógicas de cultura ambiental en parques y zonas verdes</t>
  </si>
  <si>
    <t>Conservación y protección de todas las formas de vida</t>
  </si>
  <si>
    <t>Educación y sostenibilidad ambiental</t>
  </si>
  <si>
    <t>Mejorar la cultura y buenas prácticas ambientales en el territorio</t>
  </si>
  <si>
    <t>Población sensibilizada por procesos pedagógicos y culturales ambientales</t>
  </si>
  <si>
    <t>742106; 842740</t>
  </si>
  <si>
    <t>Se pretenden con las estrategias de divulgación llegar al 20% de la población beneficiaria de cada comuna.</t>
  </si>
  <si>
    <t>Servicio de restauración de ecosistemas</t>
  </si>
  <si>
    <t>Servicio de educación informal en el marco de la conservación de la biodiversidad y los Servicio ecosistémicos</t>
  </si>
  <si>
    <t xml:space="preserve">Realizar adecuación de zonas verdes </t>
  </si>
  <si>
    <t>Gestión de la infraestructura verde</t>
  </si>
  <si>
    <t>Mejorar la calidad ambiental de los espacios públicos verdes en el territorio</t>
  </si>
  <si>
    <t>Espacio Público efectivo generado</t>
  </si>
  <si>
    <t>Metros cuadrados</t>
  </si>
  <si>
    <t>276665; 313537</t>
  </si>
  <si>
    <t xml:space="preserve">Realizar las actividades necesarias para la recuperación y conservación  con la calidad y frecuencia requerida en las areas de retiros de quebradas para la apropacion y disfrute por parte de la comunidad en la comuna  </t>
  </si>
  <si>
    <t>Juventudes</t>
  </si>
  <si>
    <t>Incidencia y organización juvenil</t>
  </si>
  <si>
    <t>Fortalecer la participación e incidencia de los jóvenes y  procesos juveniles en el desarrollo local</t>
  </si>
  <si>
    <t>Índice de Desarrollo Juvenil -Dimensión del Desarrollo Ser Joven</t>
  </si>
  <si>
    <t>80; 90</t>
  </si>
  <si>
    <t xml:space="preserve">Número de jóvenes de la comuna 10 fortalecidos para participar e incidir en el desarrollo de la comuna. </t>
  </si>
  <si>
    <t>Fortalecer la capacidad de incidencia de los jóvenes en el territorio de la comuna</t>
  </si>
  <si>
    <t>Índice de Participación Ciudadana -Subíndice Juventud</t>
  </si>
  <si>
    <t>88; 92</t>
  </si>
  <si>
    <t xml:space="preserve">Número de jóvenes de la Comuna 4 fortalecidos a través de estrategias de formación, acompañamiento y visibilización de sus iniciativas y dinámicas. </t>
  </si>
  <si>
    <t>Fortalecer la capacidad instalada de los procesos, dinámicas y liderazgos juveniles en la comuna</t>
  </si>
  <si>
    <t>Índice de Desarrollo Juvenil -Dimensión del Desarrollo Ser Joven-</t>
  </si>
  <si>
    <t>85; 80</t>
  </si>
  <si>
    <t>Número de jóvenes de la comuna 15 fortalecidos en sus procesos a través de estrategias de formación, proyección y promoción</t>
  </si>
  <si>
    <t>Brindar asesoría al consejo de juventu</t>
  </si>
  <si>
    <t>Realizar el evento "Conspiración juvenil"</t>
  </si>
  <si>
    <t xml:space="preserve">Desarrollar la estrategia de divulgación y difusión de las dinamicas juveniles </t>
  </si>
  <si>
    <t>Fortalecer las estrategias de participación, movilizacíon e incidencia de las juventudes</t>
  </si>
  <si>
    <t>70; 80</t>
  </si>
  <si>
    <t>Número de jóvenes de la Comuna 16 Belen fortalecidos a través de estrategias de acompañamiento y visibilización de sus iniciativas y dinámicas</t>
  </si>
  <si>
    <t>Servicios de Información implementados</t>
  </si>
  <si>
    <t>Servicios de educación informal</t>
  </si>
  <si>
    <t>Realizar la producción de ediciones del periódico comunitario</t>
  </si>
  <si>
    <t>Realizar la producción y emisión de podcast articulados a la emisora</t>
  </si>
  <si>
    <t>Realizar la producción y difusión de microhistorias audiovisuales</t>
  </si>
  <si>
    <t>Realizar la producción de kits de contenidos digitales</t>
  </si>
  <si>
    <t>Desarrollar cineforo</t>
  </si>
  <si>
    <t>Realizar la producción de boletines</t>
  </si>
  <si>
    <t>Desarrollar concurso de periodismo con premios por categoría</t>
  </si>
  <si>
    <t>Desarrollar conversatorios</t>
  </si>
  <si>
    <t>Realizar intercambio de experiencias comunicacional</t>
  </si>
  <si>
    <t>Desarrollar  concurso comunicacional para personas con discapacidad</t>
  </si>
  <si>
    <t>Desarrollar talleres con temáticas comunicacionales</t>
  </si>
  <si>
    <t>Desarrollar diplomado con temáticas comunicacionales</t>
  </si>
  <si>
    <t>Realizar  foros temáticos</t>
  </si>
  <si>
    <t>Desarrollar estrategias de movilización para la articulación y acercamiento de los procesos y MAICC</t>
  </si>
  <si>
    <t>Realizar Intercambios de experiencias en comunicación</t>
  </si>
  <si>
    <t>Realizar la producción de audiovisuales -PPC2</t>
  </si>
  <si>
    <t>Realizar la producción de productos radiofónicos - PPC2</t>
  </si>
  <si>
    <t xml:space="preserve">Realizar la producción de paquetes digitales </t>
  </si>
  <si>
    <t>Realizar revisión y ajustes al plan de comunicaciones existentes</t>
  </si>
  <si>
    <t>Realizar semilleros de prensa escuela en temas comunicacionales</t>
  </si>
  <si>
    <t>Realizar la producción de audiovisuales</t>
  </si>
  <si>
    <t>Producir y promocionar contenido digital</t>
  </si>
  <si>
    <t>Realizar taller de comunicaciones</t>
  </si>
  <si>
    <t>Realizar la producción del periódico comunitario</t>
  </si>
  <si>
    <t>Realizar la producción de contenido audiovisual</t>
  </si>
  <si>
    <t>Realizar la producción de contenido radiofónico</t>
  </si>
  <si>
    <t>Realizar la producción de contenido digital</t>
  </si>
  <si>
    <t>Administrar plataformas virtuales - páginas web (administración y soporte)</t>
  </si>
  <si>
    <t>Realizar semilleros en temáticas comunicacionales</t>
  </si>
  <si>
    <t>Administrar páginas web informativas de la comuna</t>
  </si>
  <si>
    <t>Realizar la producción de podcast en radio digital</t>
  </si>
  <si>
    <t>Realizar la producción y promoción de contenido digital</t>
  </si>
  <si>
    <t>Realizar cineforos</t>
  </si>
  <si>
    <t>Realizar la producción de  programas radiales digitales</t>
  </si>
  <si>
    <t>Desarrollar talleres de comunicación digital red 4.0</t>
  </si>
  <si>
    <t>Realizar la producción y difusión de contenidos audiovisuales</t>
  </si>
  <si>
    <t>Realizar estrategias digitales</t>
  </si>
  <si>
    <t>Realizar la producción de  ediciones de la revista comunitaria</t>
  </si>
  <si>
    <t>Realizar la producción de conenidos de radio digital</t>
  </si>
  <si>
    <t>Desarrollar cursos básicos de formación en temas comunicacionales</t>
  </si>
  <si>
    <t>Realizar la producción, impresión, y distribución de revistas</t>
  </si>
  <si>
    <t>Realizar la producción, impresión y distribución de ediciones del periódico</t>
  </si>
  <si>
    <t>Realizar la producción y emisión de programas radiales digital</t>
  </si>
  <si>
    <t>Realizar y promocionar feria de medios</t>
  </si>
  <si>
    <t>Realizar la producción, y emisión de  audiovisuales</t>
  </si>
  <si>
    <t>Realizar la producción de contenidos digital</t>
  </si>
  <si>
    <t>Desarrollar concurso de periodismo comunitario para dos ganadores</t>
  </si>
  <si>
    <t>Realizar talleres herramientas TIC de reporteritos en comunicación oral y escrita - Herramientas TIC</t>
  </si>
  <si>
    <t xml:space="preserve">Realizar talleres semillero para jóvenes en comunicación oral y escrita- Herramientas TIC </t>
  </si>
  <si>
    <t>Realizar  talleres para adultos en comunicación oral y escrita - Herramientas TIC</t>
  </si>
  <si>
    <t>Realizar talleres de locución. Herramientas TIC</t>
  </si>
  <si>
    <t>Realizar taller de doblaje radial y audiovisual.  Herramientas TIC</t>
  </si>
  <si>
    <t>Realizar talleres en técnicas digitales y audiovisuales. Herramientas TIC</t>
  </si>
  <si>
    <t>Realizar talleres de fotografía con celular y aplicaciones de edición y efectos. Herramientas TIC</t>
  </si>
  <si>
    <t>Realizar taller de creación de fanzines e ilustración. Herramientas TIC</t>
  </si>
  <si>
    <t>Realizar semillero para medios impresos. Herramientas TIC</t>
  </si>
  <si>
    <t>Realizar talleres en manejo y herramientas para dispositivos móviles. Herramientas TIC</t>
  </si>
  <si>
    <t>Realizar la producción, impresión  y distribución de ediciones de periódicos</t>
  </si>
  <si>
    <t>Realizar la producción  y emisión de  contenidos en radio digital - Podcast</t>
  </si>
  <si>
    <t xml:space="preserve">Realizar la producción y difusión de audiovisuales </t>
  </si>
  <si>
    <t>Realizar la producción y difusión de  contenidos en medios digitales</t>
  </si>
  <si>
    <t>Realizar la caracterización de los actores comunicacionales</t>
  </si>
  <si>
    <t>Realizar talleres de comunicación incluyente y diversa</t>
  </si>
  <si>
    <t>Realizar convocatoria de estímulos para procesos y medios de comunicación de menos de 5 años</t>
  </si>
  <si>
    <t>Realizar convocatoria de estímulos a procesos y medios de comunicación de 5 años en adelante</t>
  </si>
  <si>
    <t>Desarrollar talleres de formación en temas comunicacionales</t>
  </si>
  <si>
    <t>Procesos y medios comunitarios</t>
  </si>
  <si>
    <t>Fortalecer los medios y procesos de comunicación coumnitarios</t>
  </si>
  <si>
    <t>Índice de reconocimiento ciudadano de procesos y medios comunitarios, mediante estrategias de articulación, visibilización y formación</t>
  </si>
  <si>
    <t>59667; 67671</t>
  </si>
  <si>
    <t xml:space="preserve">La alternativa planteada para fortalecer los medios y procesos de comunicación comunitaria y mejorar el acceso a la información para los habitantes de las comunas Popular, Santa Cruz, Manrique, Aranjuez, Robledo, Buenos Aires, La Candelaria,  Guayabal contempla el desarrollo de actividades formativas en temas comunicacionales para personas y procesos de comunicación comunitaria de los territorio, así como la producción de contenidos en medios audiovisuales, prensa digitales, radiales, implementación de página web y el desarrollo de estrategias de movilización (cineforos, feria de medios) .  </t>
  </si>
  <si>
    <t>Servicio de gestión del riesgo en temas de consumo de sustancias psicoactivas</t>
  </si>
  <si>
    <t>Servicio de promoción de la salud y prevención de riesgos asociados a condiciones no transmisibles</t>
  </si>
  <si>
    <t>Servicio de gestión del riesgo para abordar condiciones crónicas prevalentes</t>
  </si>
  <si>
    <t>Servicio de suministro de insumos para el manejo de eventos de interés en salud pública</t>
  </si>
  <si>
    <t>Servicio de gestión del riesgo para enfermedades inmunoprevenibles</t>
  </si>
  <si>
    <t>Servicio de gestión del riesgo en temas de salud sexual y reproductiva</t>
  </si>
  <si>
    <t>Servicio de gestión del riesgo en temas de trastornos mentales</t>
  </si>
  <si>
    <t>VACIO</t>
  </si>
  <si>
    <t>Servicio de educación informal en temas de salud pública</t>
  </si>
  <si>
    <t>Realizar la estrategia  salud visual a personas mayores de 18 años y el 15% mayores de 60 años</t>
  </si>
  <si>
    <t>Realizar campaña de prevención embarazo adolescente estrategia "Un bebé tú decisión"</t>
  </si>
  <si>
    <t>Desarrollar Acciones de Promoción de la salud en el entorno educativo</t>
  </si>
  <si>
    <t>Realizar anÁlisis territorial de la comuna gestionando procesos y proyectos</t>
  </si>
  <si>
    <t>Realizar el programa de formación en los hábitos y estilos de vida Saludables en familia</t>
  </si>
  <si>
    <t>Realizar campaña de prevención del embarazo adolescente con la estrategia ser amigables</t>
  </si>
  <si>
    <t>_Realizar estrategia salud bucal en ortodoncia pediátrica para niños y niñas de 6 a 10 años</t>
  </si>
  <si>
    <t>Realizar capacitación en Coaching para la comunidad y líderes en hábitos saludables</t>
  </si>
  <si>
    <t>Implementar estrategias de IEC-M, autocuidado de la salud mental en Convivencia</t>
  </si>
  <si>
    <t>Aumentar la cobertura de programas de promoción de la salud y prevención de la enfermedad</t>
  </si>
  <si>
    <t>cobertura en las acciones de prevención y detección temprana de las ENT</t>
  </si>
  <si>
    <t>Género; Género; Etaria (Edad); Etaria (Edad); Etaria (Edad); Etaria (Edad)</t>
  </si>
  <si>
    <t>Masculino; Femenino; 0 a 14 años; 15 a 19 años; 20 a 59 años; Mayor de 60 años</t>
  </si>
  <si>
    <t>13599; 24929; 5224; 8600; 21261; 3443</t>
  </si>
  <si>
    <t xml:space="preserve">Se fortalecen  las capacidades a  37.377 habitantes  de Medellín con de  actividades  de promoción de la salud y prevención de la enfermedad  en pro de mejorar las condiciones de salud  propias, de su familia y su entorno.  La s estrategias a ejecutar son Medellín me cuida Convivencia, Centros de escucha para prevenir el consumo de psicoactivos, estilos de vida saludables, Medellín me cuida discapacidad, servicios amigables, entornos educativos, salud visual, ortodoncia preventiva para ñinos de 6 a 10 años, prótesis dentales para mayores de 18 años, promover la adeherencia al tratamiento contra la tuberculosis y gestión territorial basada en la comunidad. </t>
  </si>
  <si>
    <t>Plan de desarrollo Municipal ID-01</t>
  </si>
  <si>
    <t>Objetivos ID-05</t>
  </si>
  <si>
    <t>Población ID-04</t>
  </si>
  <si>
    <t>Capacidad y beneficiarios PE-03</t>
  </si>
  <si>
    <t>Número beneficiarios</t>
  </si>
  <si>
    <t>Seguridad vida libre de violencias y protección integral para las mujeres</t>
  </si>
  <si>
    <t>Disminuir niveles de violencia de género contra las mujeres</t>
  </si>
  <si>
    <t>Indice de desigualdad de género</t>
  </si>
  <si>
    <t>40; 781</t>
  </si>
  <si>
    <t>Aplicar estrategias de prevención de violencias basadas en género especialmente contra las mujeres en la comuna 4 y 16, beneficiando a 821 personas objeto de la intervención.</t>
  </si>
  <si>
    <t>Servicio de promoción de garantía de derechos</t>
  </si>
  <si>
    <t>Servicio de integracion de la oferta Pública</t>
  </si>
  <si>
    <t>Educación Informal</t>
  </si>
  <si>
    <t>Ejecutar talleres de prevención de las violencias basadas en género y promoción de los derechos de las mujeres para las líderes</t>
  </si>
  <si>
    <t>Realizar procesos pedagógicos del autocuidado femenino e higiene mestrual a partir de espacios psicosociales con las mujeres</t>
  </si>
  <si>
    <t>Realizar jornada de promoción del autocuidado con enfasis en identificación de la violencia intrafamiliar y rutas de atención</t>
  </si>
  <si>
    <t>Desarrollo de estrategias de difusión de iniciativas juveniles</t>
  </si>
  <si>
    <t>Realizar inventario de procesos y prácticas juveniles, espacios de alta concentración de fauna y flora y equipamientos del territorio</t>
  </si>
  <si>
    <t>Desarrollar laboratorio de iniciativas y propuestas juveniles</t>
  </si>
  <si>
    <t>Realizar tomas ambientales con recorridos de reconocimiento y apropiación</t>
  </si>
  <si>
    <t>Realizar tomas culturales y artísticas</t>
  </si>
  <si>
    <t>Desarrollar tertulias experienciales en emprendimiento y empleabilidad</t>
  </si>
  <si>
    <t>Ejecutar estrategia de convocatoria y difusión del proyecto</t>
  </si>
  <si>
    <t>Promover la visibilización de las iniciativas juveniles</t>
  </si>
  <si>
    <t>61; 64</t>
  </si>
  <si>
    <t>Número de jóvenes de la Comuna 14 que participan de las estrategias de difusión de las iniciativas juveniles</t>
  </si>
  <si>
    <t xml:space="preserve">Adecuación de infraestructura educativa </t>
  </si>
  <si>
    <t>Infraestructura educativa mejorada</t>
  </si>
  <si>
    <t>Realizar reparación parcial de la cubierta de la institución educativa Cristo Rey</t>
  </si>
  <si>
    <t>Infraestructura y ambientes de aprendizaje</t>
  </si>
  <si>
    <t>Ambientes escolares de calidad para Medellín Futuro</t>
  </si>
  <si>
    <t>Mejorar los ambientes de aprendizaje para la prestación del servicio educativo en las instituciones educativas.</t>
  </si>
  <si>
    <t>Sedes educativas mejoradas con infraestructura</t>
  </si>
  <si>
    <t>423; 304</t>
  </si>
  <si>
    <t xml:space="preserve"> Instituciones Educativas mejoradas o intervenidas</t>
  </si>
  <si>
    <t>Servicio de atención integral a la primera infancia</t>
  </si>
  <si>
    <t>Buen comienzo para una escuela pertinente y oportuna</t>
  </si>
  <si>
    <t xml:space="preserve">Mejorar la atención integral de la primera infancia en horario no habitual </t>
  </si>
  <si>
    <t>Número de niños y niñas atendidos entre 0 y 5 años en Buen Comienzo</t>
  </si>
  <si>
    <t>Etaria (Edad)</t>
  </si>
  <si>
    <t>0 a 14 años</t>
  </si>
  <si>
    <t>Cupos de atención integral a la primera infancia</t>
  </si>
  <si>
    <t>Incrementar los niveles de insidencia de las instancias de participación ciudadana en el desarrollo local.</t>
  </si>
  <si>
    <t xml:space="preserve">Instancias de participación  urbanas y rurales fortalecidas en su incidencia para la participación ciudadana. </t>
  </si>
  <si>
    <t>Servicio de fomento para el acceso a la educación superior o terciaria.</t>
  </si>
  <si>
    <t>Servicio de apoyo financiero para el acceso y permanencia a la educación superior o terciaria</t>
  </si>
  <si>
    <t>Realizar difusión de convocatorias en el territorio</t>
  </si>
  <si>
    <t>Realizarseguimiento y acompañamiento a beneficiarios</t>
  </si>
  <si>
    <t>Realizar financiamiento de sostenimient</t>
  </si>
  <si>
    <t>Aumentar el acceso y permanencia a la educación superioren las comunas y corregimientos del municipio de Medellín</t>
  </si>
  <si>
    <t>Becas y créditos condonables otorgados para la Educación Superior</t>
  </si>
  <si>
    <t>361; 505</t>
  </si>
  <si>
    <t>Asignación de créditos condonables (Matrícula y/o Sostenimiento).</t>
  </si>
  <si>
    <t>Participación Ciudadana</t>
  </si>
  <si>
    <t>Modalidad De Contratación</t>
  </si>
  <si>
    <t>Contratista u operador</t>
  </si>
  <si>
    <t>Número de contrato</t>
  </si>
  <si>
    <t>N° Proceso Secop II</t>
  </si>
  <si>
    <t>Fecha de inicio esperada</t>
  </si>
  <si>
    <t>Fecha de inicio real</t>
  </si>
  <si>
    <t>Fecha de terminación</t>
  </si>
  <si>
    <t>Meta Indicativa</t>
  </si>
  <si>
    <t>Unidad de Medida</t>
  </si>
  <si>
    <t>Estado en el que se encuentra la actividad</t>
  </si>
  <si>
    <t>Recurso para apoyo a la supervisión, técnico, interventoría, u otros ( En pesos)</t>
  </si>
  <si>
    <t>Nombre del Supervisor</t>
  </si>
  <si>
    <t>Nombre del interventor</t>
  </si>
  <si>
    <t>Grupo etario de la población beneficiada</t>
  </si>
  <si>
    <t>Enfoque de la población beneficiada</t>
  </si>
  <si>
    <t>Principales logros y contribuciones al desarrollo del territorio</t>
  </si>
  <si>
    <t>Puntos o lugares de intervención</t>
  </si>
  <si>
    <t>Información de las convocatorias para ejecución y/o entrega de beneficios</t>
  </si>
  <si>
    <t>PROGRAMACIÓN</t>
  </si>
  <si>
    <t>ESTADO AVANCE PROYECTO (CONTRATACIÓN Y PUESTA EN MARCHA)</t>
  </si>
  <si>
    <t>EJECUCIÓN</t>
  </si>
  <si>
    <t>POBLACIÓN BENEFICIARIA</t>
  </si>
  <si>
    <t>¿La dependencia o entidad descentralizada lleva a cabo ejercicios de evaluación del proyecto?</t>
  </si>
  <si>
    <t>PREPARACIÓN DEL PROYECTO</t>
  </si>
  <si>
    <t>OTROS DATOS RELEVANTES</t>
  </si>
  <si>
    <t>Dificultades</t>
  </si>
  <si>
    <t>Valor incluido con ajuste al Plan de Inversiones (Inclusión de remanentes)</t>
  </si>
  <si>
    <t>TIPO DE BENEFICIARIOS</t>
  </si>
  <si>
    <t>ENFOQUE POBLACIONAL</t>
  </si>
  <si>
    <t>MODALIDAD DE CONTRATACIÓN</t>
  </si>
  <si>
    <t>Estado o etapa en la que se encuetra la actividad</t>
  </si>
  <si>
    <t>Primera Infancia (0 - 5)</t>
  </si>
  <si>
    <t>Afrodescendiente</t>
  </si>
  <si>
    <t>Administración Directa</t>
  </si>
  <si>
    <t>Niñez - Adolescencia (6 - 17)</t>
  </si>
  <si>
    <t>Artistas y agentes culturales</t>
  </si>
  <si>
    <t>Concurso de méritos</t>
  </si>
  <si>
    <t>Juventud (18 - 28)</t>
  </si>
  <si>
    <t>Campesino</t>
  </si>
  <si>
    <t>Contratación directa</t>
  </si>
  <si>
    <t>Adulto (29 - 54)</t>
  </si>
  <si>
    <t>Indígena</t>
  </si>
  <si>
    <t>Licitación pública</t>
  </si>
  <si>
    <t>Adulto Mayor (55 o más)</t>
  </si>
  <si>
    <t>Líderes comunales</t>
  </si>
  <si>
    <t>Mínima cuantia</t>
  </si>
  <si>
    <t>Comunidad en general</t>
  </si>
  <si>
    <t>Miembros del Concejo Comunal o Corregimental de Planeación</t>
  </si>
  <si>
    <t>Régimen especial</t>
  </si>
  <si>
    <t>Selección abreviada</t>
  </si>
  <si>
    <t>Personas en situación de discapacidad</t>
  </si>
  <si>
    <t>Población en situación de calle</t>
  </si>
  <si>
    <t>Población LGBTI</t>
  </si>
  <si>
    <t>Población victima</t>
  </si>
  <si>
    <t>Varios grupos poblacionales</t>
  </si>
  <si>
    <t>Sin enfoque poblacional</t>
  </si>
  <si>
    <t>Liquidado</t>
  </si>
  <si>
    <t>Evaluación</t>
  </si>
  <si>
    <t>Sí</t>
  </si>
  <si>
    <t>No</t>
  </si>
  <si>
    <t>Metas de la formulación 
(Población que se espera beneficiar)</t>
  </si>
  <si>
    <t>Orden por dependencia</t>
  </si>
  <si>
    <t>Unidad</t>
  </si>
  <si>
    <t>Universidad de Antioquia - Facultad de Ciencias Sociales y Humanas</t>
  </si>
  <si>
    <t>4600094629 de 2022</t>
  </si>
  <si>
    <t>25 de julio 2022</t>
  </si>
  <si>
    <t>N/A</t>
  </si>
  <si>
    <t>Diana Patricia Bernal</t>
  </si>
  <si>
    <t xml:space="preserve">Se acompañara el espacio de articulación juvenil para su fortalecimiento y se apoyaran 14 organizaciones juveniles para su dinamización y visibilización de las mismas de igual manera se apoyaran sus planes de trabajo </t>
  </si>
  <si>
    <t xml:space="preserve">CDS Campo Valdes
Sede Social Las Esmeraldas
JAC La Maquinita </t>
  </si>
  <si>
    <t>Se realiza convocatoria abierta para la participación juvenil a través de www.medellinjoven.com, y las diferentes redes sociales, además a través de los grupos juveniles identificados en la Comuna 4 Aranjuez, llamadas telefónicas, correos electrónicos a las diferentes organizaciones Juveniles, JAC, JAL, CCP  visitas a Instituciones Educativas para informar acerca de las convocatorias abiertas y el voz a voz entre los jóvenes.</t>
  </si>
  <si>
    <t>Se apoyaran 20 iniciativas  juveniles a través de Laboratorios creativos donde las organizaciones juveniles, procesos y dinámicas juveniles construirán colaborativamente sus iniciativas para desarrollarlas en sus territorios</t>
  </si>
  <si>
    <t>Personas</t>
  </si>
  <si>
    <t>se desarrollaran cuatro (4) seminarios de formación dinámicos, teórico-prácticos, vivenciales y experienciales que permita el fortalecimiento de las capacidades técnicas y humanas de las juventudes
Se realizarán dos (2) campamentos formativos experiencial, con el propósito de intercambiar saberes, conocer experiencias significativas y adquirir conocimientos que potencien su participación e incidencia que promueva la instalación permanente de una escuela para la participación juvenil en la comuna 4.</t>
  </si>
  <si>
    <t>Evento</t>
  </si>
  <si>
    <t>Se desarrollara un Foro juvenil que  movilice las agendas de las juventudes y actores juveniles que posibiliten la construcción y visibilización de nuevos referentes de lo que significa ser joven en la comuna 4 - Aranjuez, reconocer la diversidad juvenil para fortalecer sus prácticas y expresiones como parte del desarrollo del ser joven y generar reflexión acerca de la condición y contexto de juventud</t>
  </si>
  <si>
    <t>Por definir</t>
  </si>
  <si>
    <t>Eventos</t>
  </si>
  <si>
    <t>Se llevarán a cabo 5 encuentros territoriales  de visibilización y participación juvenil que les permitirán a los jóvenes y demás participantes reunirse alrededor de diferentes temáticas para su visivilizacion y aportar a la transformación de su territorio.</t>
  </si>
  <si>
    <t xml:space="preserve">
Centro de desarrollo Cultural Moravia
Sede Social Las Esmeraldas 
Comfama de Aranjuez
Centro de Desarrollo Social San pedro Lovaina </t>
  </si>
  <si>
    <t>Se desarrollara un festival juvenil que visibilice el accionar y las dinámicas de las juventudes, proyectar sus procesos, talentos, potencialidades, diversidades, sueños, retos y capacidades transformadoras, de manera que sean reconocidos como actores que le aportan al desarrollo de sus comunidades desde ópticas y enfoques diversos.</t>
  </si>
  <si>
    <t>Se contará con tres grupos de jóvenes formados en los temas de participación política, primeros auxilios físicos y psicológicos y marketing digital.</t>
  </si>
  <si>
    <t>Se realiza convocatoria abierta para la participación juvenil a través de www.medellinjoven.com, y las diferentes redes sociales, además a través de los grupos juveniles identificados en la Comuna 10 La Candelaria, llamadas telefónicas, visitas a Instituciones Educativas para informar acerca de las convocatorias abiertas y el voz a voz entre los jóvenes.</t>
  </si>
  <si>
    <t>Se realizarán 2 recorridos de ciudad y dos de comuna donde los jóvenes podrán reconocer y apropiarse de su territorio.</t>
  </si>
  <si>
    <t>Se llevarán a cabo 7 parches juveniles que les permitirán a los jóvenes y demás participantes reunirse alrededor de diferentes temáticas para aportar a la transformación de su territorio.</t>
  </si>
  <si>
    <t>Colectivos</t>
  </si>
  <si>
    <t xml:space="preserve">Se realizarán 10 iniciativas juveniles a través de un proceso de cocreación donde se revisarán las apuestas y propuestas que tienen las juventudes del territorio para que sean ellos y ellas mismas quienes decidan que acciones se van a realziar en el marco del proyecto que aporte a mejorar las condiciones de vida de los habitantes de la comuna. </t>
  </si>
  <si>
    <t xml:space="preserve">Se llevará a cabo un proceso de consolidación y fortalecimiento de la red juvenil de la comuna, se buscará su visibilización y proyección. </t>
  </si>
  <si>
    <t>Estrategia</t>
  </si>
  <si>
    <t xml:space="preserve">Se visibilizará el proyecto para las juventudes y otros grupos poblacionales de la comuna, que todos y todas tengan cercanía con las acciones que se desarrollarán, con los procesos de inscripción y con las ejecuciones de las mismas.  </t>
  </si>
  <si>
    <t>I.E. Héctor Abad Gómez, Parque de las Luces, Boston</t>
  </si>
  <si>
    <t>22 de agosto 2022</t>
  </si>
  <si>
    <t>Se construirá un documento que contendrá  un mapeo de los grupos y colectivos juveniles donde se identifique información relevante  para reconocer sus dinámicas; con información de los equipamientos juveniles y lugares de alta concentración de fauna y flora que existen en la comuna 14- El Poblado</t>
  </si>
  <si>
    <t>Comuna 14 - El Poblado</t>
  </si>
  <si>
    <t>Para llevar a cabo dicho proceso de levantamiento de informaciónse realizará una búsqueda bibliográfica en al menos tres repositorios institucionales de instituciones de educación superior, En un segundo momento se aplicarán tanto la técnica base de recolección de información, a través de un  formulario, como las técnicas secundarias que serán definidas en la planeación de la actividad. En un tercer momento se consolidará la información en un documento que contendrá tanto el balance de los datos obtenidos como sus análisis cualitativo y cuantitativo.</t>
  </si>
  <si>
    <t xml:space="preserve">Se realizarán 5 iniciativas juveniles a través de un proceso de cocreación, donde se revisarán las apuestas y propuestas que tienen las juventudes del territorio para que sean ellos y ellas mismas quienes decidan que acciones se van a realziar en el marco del proyecto que aporte a mejorar las condiciones de vida de los habitantes de la comuna. </t>
  </si>
  <si>
    <t>Se diseñó una pieza gráfica para la convocatoria, su difusión ha sido abierta,  a través de redes sociales, de la página de Medellin Joven, de grupos de whatsapp y envio por correos electrónicos, llamadas telefóncias, Instiuciones Educativas y Universidades para informar sobre los Laboratorios Creativos y la inscripción.</t>
  </si>
  <si>
    <t>Se desarrollarán dos (2) tomas ambientales que incluyen recorridos territoriales que sean de interés juvenil, que promuevan la sensibilización frente al cuidado de los recursos naturales de la comuna, que movilicen las juventudes para el reconocimiento y apropiación de la riqueza ambiental del territorio</t>
  </si>
  <si>
    <t>Se convocará a participantes de los diferentes productos del proyecto, organizaciones juveniles, actores juveniles y jóvenes de los nodos del territorio para recolectar insumos, ideas y aportes para la planeación metodológica, técnica y logística de dos (2) tomas ambientales y para la participación en las actividades, a través de redes sociales, de www.medellinjoven.com,  de los grupos juveniles identificados en la comuna 14, llamadas telefónicas, medios de comunicación comunitarios, visitas a Instituciones Educativas, Universidad y el voz a voz entre los jóvenes.</t>
  </si>
  <si>
    <t>Se llevará a cabo una (1) toma cultural y artística que sea de interés juvenil, buscará promover el reconocimiento e intercambio juvenil, movilizar las juventudes para su dinamización y
visibilización en el territorio</t>
  </si>
  <si>
    <t>Se convocará a participantes de los diferentes productos del proyecto, organizaciones juveniles, actores juveniles y jóvenes de los nodos del territorio para recolectar insumos, ideas y aportes para la planeación metodológica, técnica y logística de la toma cultural y para la participación en las actividades, a través de redes sociales, de www.medellinjoven.com,  de los grupos juveniles identificados en la comuna 14, llamadas telefónicas, medios de comunicación comunitarios, visitas a Instituciones Educativas, Universidad y el voz a voz entre los jóvenes.</t>
  </si>
  <si>
    <t>Se realizarán dos (2) espacios de encuentro, donde se contará con tertulias experienciales en emprendimiento y empleabilidad, asesorías para la creación y consolidación de ideas de negocios, presentación de emprendimientos, entre otros</t>
  </si>
  <si>
    <t>Se convocará a participantes de los diferentes productos del proyecto, organizaciones juveniles, actores juveniles y jóvenes de los nodos del territorio para recolectar insumos, ideas y aportes para la planeación metodológica, técnica y logística y para la participación en las actividades, a través de redes sociales, de www.medellinjoven.com,  de los grupos juveniles identificados en la comuna 14, llamadas telefónicas, medios de comunicación comunitarios, visitas a Instituciones Educativas, Universidad y el voz a voz entre los jóvenes.</t>
  </si>
  <si>
    <t>Se diseñara y ejecutará una estrategia comunicacional  que movilice la participación juvenil, promueva el reconocimiento y posicionamiento del proyecto en el territorio y visibilce  los procesos, talentos, potencialidades, diversidad, sueños, retos y capacidades transformadoras de las y los jóvenes.</t>
  </si>
  <si>
    <t>Se realizó convocatoria abierta para la participación juvenil a través de www.medellinjoven.com, y las diferentes redes sociales, además a través de los grupos juveniles identificados en la comuna 14, llamadas telefónicas, visitas a Instituciones Educativas y Universidad para las socializaciones con la comunidad. .</t>
  </si>
  <si>
    <t>El diagnóstico para el reconocimiento de las dinámicas juveniles en la comuna 15 Guayabal permite conocer los procesos juveniles nuevos o existentes, sus intereses y apuestas y contar con unos resultados que permita a las
juventudes reconocerse y contar con información relevante de cada grupo o proceso juvenil</t>
  </si>
  <si>
    <t xml:space="preserve">Tenche, Trinidad, Santa Fe, Campo Amor, Cristo Rey, Guayabal, La Colina y la Colinita </t>
  </si>
  <si>
    <t>Se realiza convocatoria abierta para la participación juvenil a través de www.medellinjoven.com, y las diferentes redes sociales, además a través de los grupos juveniles identificados en la Comuna 15 Guayabal, llamadas telefónicas, visitas a Instituciones Educativas para informar acerca de las convocatorias abiertas y el voz a voz entre las y los jóvenes.</t>
  </si>
  <si>
    <t xml:space="preserve">El proceso de formación para las juventudes de la Comuna 15 Guayabal permitirá que participen en las temáticas de acuerdo a sus intereses y necesidades formativas y así fortalecer sus capacidades técnicas y humanas y cualificar su incidencia para la participación y la toma de decisiones. </t>
  </si>
  <si>
    <t>La asesoría y el acompañamiento a la formulación y ejecución de ideas de proyectos tiene como propósito estimular, promover, fortalecer y visibilizar el trabajo que realizan las organizaciones juveniles de la comuna 15 - Guayabal y se entregan como reconocimiento a su esfuerzo y compromiso social.</t>
  </si>
  <si>
    <t xml:space="preserve">Con la mesa de paz y convivencia se tiene el propósito de generar estrategias que conlleven a la consolidación de este escenario de articulación juvenil y a su fortalecimiento de tal manera que adquiera una estructura autónoma y dinámica para su funcionamiento, visibilización territorial y comunitaria y ampliación con la participación de nuevos actores. </t>
  </si>
  <si>
    <t>Las estrategia de visibilizacion y fortalecimiento de los procesos juveniles de la comuna buscan generar reflexión sobre la condición y el contexto de las juventudes, promover el intercambio generacional, movilizar el
reconocimiento y apropiación territorial y visibilizar el accionar de las juventudes, de manera que sean reconocidos como actores que le aportan al
desarrollo de sus comunidades.</t>
  </si>
  <si>
    <t>Esta feria será un evento de visibilización y proyección de las juventudes de la comuna para el reconocimiento de sus talentos y capacidades.</t>
  </si>
  <si>
    <t>Construcción y desarrollo de la estrategia de comunicación y difusión del proyecto, de tal manera que se garantice asistencia a las diferentes actividades y productos del mismo, así como reconocimiento por parte de la comunidad y especialmente de las juventudes.</t>
  </si>
  <si>
    <t>Se brindará apoyo, acompañamiento y asesoría al Consejo de Juventud y otras expresiones juveniles en la construcción y ejecución de sus planes de trabajo</t>
  </si>
  <si>
    <t>Se realiza convocatoria abierta para la participación juvenil a través de www.medellinjoven.com, y las diferentes redes sociales, además a través de los grupos juveniles identificados en la Comuna 16 Belén, llamadas telefónicas, correos electrónicos a las diferentes organizaciones Juveniles, JAC, JAL, CCP  visitas a Instituciones Educativas para informar acerca de las convocatorias abiertas y el voz a voz entre los jóvenes.</t>
  </si>
  <si>
    <t>Se beneficiarán quince (15) emprendedores con el propósito fortalecer las dinámicas de los y las jóvenes emprendedores a través de unas asesorías en habilidades para la vida que les permitan mejorar sus emprendimientos y fortalecer su participación en las nuevas dinámicas, así mismo que se vinculen a los procesos territoriales como actores protagonistas de transformación y desarrollo, fortaleciendo el tejido social y comunitario.</t>
  </si>
  <si>
    <t>se realizaran (10) tomas juveniles, estas se enfocarán en temáticas que sean del interés juvenil y buscarán generar reflexión acerca de la condición y contexto de juventud, promover el intercambio generacional, movilizar el reconocimiento y apropiación territorial y visibilizar el accionar de las juventudes, proyectar sus procesos, talentos, potencialidades, diversidades, sueños, retos y capacidades transformadoras, de manera que sean reconocidos como actores que le aportan al desarrollo de sus comunidades desde ópticas y enfoques diversos.</t>
  </si>
  <si>
    <t>Se ejecutara el evento Conspiración Juvenil, desde el cual se movilizarán las agendas juveniles mediante la articulación de la oferta y la participación de las juventudes en experiencias, espacios y prácticas que enriquezcan su vida personal y colectiva</t>
  </si>
  <si>
    <t xml:space="preserve">IE Octavio Harry
Preventorio
IE Octavio Harry
JAC Las Violetas
IE Alcaldía de Medellín
</t>
  </si>
  <si>
    <t>*Prestación de servicios
*Convenio
* Contrato Interadministrativo</t>
  </si>
  <si>
    <t>* Corpuem 
* Confiar Cooperativa  Financiera 
* UdeA</t>
  </si>
  <si>
    <t>* 4600094416
* 4600095306</t>
  </si>
  <si>
    <t>23/06/2022
12/09/2022</t>
  </si>
  <si>
    <t>9/12/2022
31/12/2022</t>
  </si>
  <si>
    <t xml:space="preserve">* Miriam Molina 
* Alexandra Martinez </t>
  </si>
  <si>
    <t>Atención integral a la población mayor de la comuna, Através de los servicios de Centro vida Gerontologíco y apoyo economico.</t>
  </si>
  <si>
    <t xml:space="preserve">Centro vida Gerontológico. Confiar Entidad Financiera </t>
  </si>
  <si>
    <t xml:space="preserve">Para el compomponente de Centro vida gerontologico, se realiza Inscripción o recepción de solicitudes directamente en la sede de los centros vida con ello se revisa el cumplimiento de los requisitos y se asigna cupo, de acuerdo con la disponibilidad. 
Para el caso de los apoyos economicos, se recibe por parte del DAP la BD de los priorizados de acuerdo con los requisitos establecidos en el Dercreto 1090. Se contactan a los usuarios vía telefónica para informarles sobre el beneficio e indicarles que pueden acercarse a recibir el respetivo pago en la sede de Confiar que le sea mas cercana o de mayor facilidad para el usuario. </t>
  </si>
  <si>
    <t>Ejecucíción con normalidad sin ninguna dificultad por ahora</t>
  </si>
  <si>
    <t>Directa
Directa
Selección Abreviada
Selección Abreviada
Selección Abreviada</t>
  </si>
  <si>
    <t>Distrito de Medellín
Metrosalud
Asociación Amigos con Calor Humano
Fundación Forjando Futuros
Centro Empresarial Educativo CORPOCEMPED</t>
  </si>
  <si>
    <t>N/A
4600094751
4600095197
4600095285
4600094643</t>
  </si>
  <si>
    <t>Melitza Bogallo
Orlando Gaitán
Patricia Corcho
Leonor Sánchez
Dasissy Moncada</t>
  </si>
  <si>
    <t>0-59 años</t>
  </si>
  <si>
    <t>Discapacidad</t>
  </si>
  <si>
    <t xml:space="preserve">Generar mecanismos que permitan la intervención e inclusión de las personas con discapacidad, familiares y cuidadores con el fin de lograr la equiparación de oportunidades, acompañamiento psicosocial, autonomía e independencia. </t>
  </si>
  <si>
    <t>ANDALUCÍA; LA FRANCIA; LA FRONTERA; LA ISLA; LA ROSA; MOSCÚ No.1; PABLO VI; PLAYÓN DE LOS COMUNEROS; SANTA CRUZ; VILLA DEL SOCORRO; VILLA NIZA</t>
  </si>
  <si>
    <t>Desde el Equipo de Discapacidad, al inicio de cada año, se realizan jornadas de postulación, donde todos los ciudadanos se pueden presentar a los proyectos según sus necesidades. En la vigencia 2022 estas jornadas se desarrollaron entre el 24 de enero y el 15 de marzo a través del proceso de inscripción virtual; se brindó acompañamiento telefónico y presencial en casos particulares, circulación de instructivos y piezas comunicacionales con lenguaje accesible. Adicionalmente se hizo presencia con puntos de atención complementarios en las diferentes comunas y corregimientos, con el fin de direccionar y apoyar el proceso de inscripción virtual, asimismo, se utilizaron medios impresos y digitales en donde se dieron a conocer las instrucciones de postulación, fechas, proyectos ofertados y los requisitos para el ingreso, lo que posibilitó la recepción de más de 10 mil postulaciones. 
Igualmente se cuenta con bases de datos de personas que han manifestado por otros canales de contacto su interés o necesidad de pertenecer a los proyectos del Equipo de Discapacidad.</t>
  </si>
  <si>
    <t>UT Tecnoactivo S.A.S.</t>
  </si>
  <si>
    <t>4600095332 de 2022</t>
  </si>
  <si>
    <t>Juan David Vasco Mejía</t>
  </si>
  <si>
    <t>NA</t>
  </si>
  <si>
    <t>MITIGACIÓN DE LA INSEGURIDAD ALIMENTARIA</t>
  </si>
  <si>
    <t xml:space="preserve">Toda la comuna </t>
  </si>
  <si>
    <t>Convocatoria abierta de manera virtual</t>
  </si>
  <si>
    <t>*Prestación de servicios
*Convenio</t>
  </si>
  <si>
    <t xml:space="preserve">* Corpuem 
* Confiar Cooperativa  Financiera </t>
  </si>
  <si>
    <t>Septiembre de 2022</t>
  </si>
  <si>
    <t>Diciembre de 2022</t>
  </si>
  <si>
    <t>Contribuir a suplir las necesidades basicas de las personas mayores, a través del servicio de apoyo economico.</t>
  </si>
  <si>
    <t xml:space="preserve">Confiar Entidad Financiera </t>
  </si>
  <si>
    <t xml:space="preserve">Para el caso de los apoyos economicos, se recibe por parte del DAP la BD de los priorizados de acuerdo con los requisitos establecidos en el Dercreto 1090. Se contactan a los usuarios vía telefónica para informarles sobre el beneficio e indicarles que pueden acercarse a recibir el respetivo pago en la sede de Confiar que le sea mas cercana o de mayor facilidad para el usuario. </t>
  </si>
  <si>
    <t>Directa
Directa
Selección Abreviada
Selección Abreviada</t>
  </si>
  <si>
    <t>Distrito de Medellín
Metrosalud
Asociación Amigos con Calor Humano
Fundación Forjando Futuros</t>
  </si>
  <si>
    <t>N/A
4600094751
4600095197
4600095285</t>
  </si>
  <si>
    <t>Melitza Bogallo
Orlando Gaitán
Patricia Corcho
Leonor Sánchez</t>
  </si>
  <si>
    <t>CAMPO VALDÉS No.2; EL POMAR; EL RAIZAL; LA CRUZ; LA SALLE; LAS GRANJAS; MANRIQUE CENTRAL No.2; MANRIQUE ORIENTAL; MARÍA CANO-CARAMBOLAS; ORIENTE; SAN JOSÉ LA CIMA No.1; SAN JOSÉ LA CIMA No.2; SANTA INÉS; VERSALLES No.1; VERSALLES No.2</t>
  </si>
  <si>
    <t xml:space="preserve">contratacion directa </t>
  </si>
  <si>
    <t>UNAULA</t>
  </si>
  <si>
    <t>NO</t>
  </si>
  <si>
    <t>TODOS</t>
  </si>
  <si>
    <t>DIVERSIDADES</t>
  </si>
  <si>
    <t>toda la comuna</t>
  </si>
  <si>
    <t>Selección Abreviada</t>
  </si>
  <si>
    <t>Corporación Educativa Combos</t>
  </si>
  <si>
    <t>Junio 22 de 2022</t>
  </si>
  <si>
    <t>Lorena Ceballos Higuita</t>
  </si>
  <si>
    <t>Niñas, niños y adolescentes</t>
  </si>
  <si>
    <t>Moravia (Oasis, Centro); Bosque, Palermo, Berlín, San Nicolas; Campo Valdés; Álamos, San Pedro, San Isidro, Brasilia, Aranjuez, Sevilla, La Piñuela.</t>
  </si>
  <si>
    <t>Pocos espcacios y poco acompañamiento para las convocatorias y permanencias.</t>
  </si>
  <si>
    <t xml:space="preserve">* Miriam Molina </t>
  </si>
  <si>
    <t>Directa
Directa
Selección Abreviada</t>
  </si>
  <si>
    <t>Distrito de Medellín
Metrosalud
Asociación Amigos con Calor Humano</t>
  </si>
  <si>
    <t>N/A
4600094751
4600095197</t>
  </si>
  <si>
    <t>Melitza Bogallo
Orlando Gaitán
Patricia Corcho</t>
  </si>
  <si>
    <t>DOCE DE OCTUBRE No.1; DOCE DE OCTUBRE No.2; EL TRIUNFO; KENNEDY; LA ESPEANZA; MIRADOR DEL DOCE; PEDREGAL; PICACHITO; PICACHO; PROGRESO No.2; SAN MARTÍN DE PORRES; SANTANDER</t>
  </si>
  <si>
    <t>Jaramillo Pérez y consultores asociados S.A.S.</t>
  </si>
  <si>
    <t>4600095333 de 2022</t>
  </si>
  <si>
    <t>Distrito de Medellín
Metrosalud
Fundación Forjando Futuros
Centro Empresarial Educativo CORPOCEMPED</t>
  </si>
  <si>
    <t>N/A
4600094751
4600095285
4600094643</t>
  </si>
  <si>
    <t>Melitza Bogallo
Orlando Gaitán
Leonor Sánchez
Dasissy Moncada</t>
  </si>
  <si>
    <t>ALTAMIRA; AURES No.1; AURES No.2; BELLO HORIZONTE; BOSQUES DE SAN PABLO; CERRO EL VOLADOR; CÓRDOBA; CUCARACHO; EL DIAMANTE; FUENTE CLARA; LÓPEZ DE MESA; MONTECLARO; NUEVA VILLA DE LA IGUANÁ; OLAYA HERRERA; PAJARITO; PALENQUE; ROBLEDO; SAN GERMÁN; SANTA MARGARITA; VILLA FLORA</t>
  </si>
  <si>
    <t>BATALLÓN GIRARDOT; EL PINAL; ENCISO; LA LADERA; LA LIBERTAD; LA MANSIÓN; LA SIERRA; LAS ESTANCIAS; LLANADITAS; LOS MANGOS; SAN ANTONIO; SAN MIGUEL; SUCRE; TRECE DE NOVIEMBRE; VILLA HERMOSA; VILLA LILIAM; VILLA TURBAY; VILLATINA</t>
  </si>
  <si>
    <t>Corpallanos</t>
  </si>
  <si>
    <t>4600095334 de 2022</t>
  </si>
  <si>
    <t>Directa</t>
  </si>
  <si>
    <t>Distrito de Medellín</t>
  </si>
  <si>
    <t>Melitza Bogallo</t>
  </si>
  <si>
    <t>ALEJANDRO ECHAVARRÍA; ASOMADERA No.1; BARRIO CAICEDO; BARRIOS DE JESÚS; BOMBONÁ No.2; BUENOS AIRES; EL SALVADOR; GERONA; JUAN PABLO II; LA MILAGROSA; LORETO; LOS CERROS EL VERGEL; OCHO DE MARZO</t>
  </si>
  <si>
    <t>4600095336 de 2022</t>
  </si>
  <si>
    <t>* Convenio
* Contrato Interadministrativo</t>
  </si>
  <si>
    <t>* Confiar Cooperativa  Financiera 
* UdeA</t>
  </si>
  <si>
    <t>* 4600095306</t>
  </si>
  <si>
    <t>BOLIVARIANA; CUARTA BRIGADA; ESTADIO; FLORIDA NUEVA; LAURELES; LORENA; LOS COLORES; LOS CONQUISTADORES; NARANJAL; SURAMERICANA</t>
  </si>
  <si>
    <t>BARRIO CRISTÓBAL; CALAZANS; CALAZANS PARTE ALTA; CAMPO ALEGRE; EL DANUBIO; FERRINI; LA AMÉRICA; LA FLORESTA; LOS PINOS; SANTA LUCÍA; SANTA MÓNICA</t>
  </si>
  <si>
    <t>ANTONIO NARIÑO; BELENCITO; BETANIA; BLANQUIZAL; EDUARDO SANTOS; EL CORAZÓN; EL PESEBRE; EL SALADO; EL SOCORRO; JUAN XXIII LA QUIEBRA; LA PRADERA; LAS INDEPENDENCIAS; LOS ALCÁZARES; METROPOLITANO; NUEVOS CONQUISTADORES; SAN JAVIER No.1; SAN JAVIER No.2; VEINTE DE JULIO</t>
  </si>
  <si>
    <t>ALEJANDRÍA; EL POBLADO; EL TESORO; LOS BALSOS No.2; LOS NARANJOS; PATIO BONITO; SAN LUCAS; SANTA MARÍA DE LOS ÁNGELES</t>
  </si>
  <si>
    <t>CAMPO AMOR; CRISTO REY; GUAYABAL; LA COLINA; SANTA FÉ; TRINIDAD</t>
  </si>
  <si>
    <t>Distrito de Medellín
Metrosalud
Fundación Forjando Futuros</t>
  </si>
  <si>
    <t>N/A
4600094751
4600095285</t>
  </si>
  <si>
    <t>Melitza Bogallo
Orlando Gaitán
Leonor Sánchez</t>
  </si>
  <si>
    <t>ALTAVISTA - BELÉN; BELÉN; DIEGO ECHAVARRÍA; EL RINCÓN; FÁTIMA; GRANADA; LA GLORIA; LA HONDONADA; LA LOMA DE LOS BERNAL; LA MOTA; LAS MERCEDES; LAS PLAYAS; LAS VIOLETAS; LOS ALPES; SAN BERNARDO</t>
  </si>
  <si>
    <t>Villa Café, Buenavista, San Bernardo, Rincón.</t>
  </si>
  <si>
    <t>Directa
Directa</t>
  </si>
  <si>
    <t>Distrito de Medellín
Metrosalud</t>
  </si>
  <si>
    <t>N/A
4600094751</t>
  </si>
  <si>
    <t>Melitza Bogallo
Orlando Gaitán</t>
  </si>
  <si>
    <t>PALMITAS SECTOR CENTRAL  ; VEREDA LA ALDEA; VEREDA LA FRISOLA; VEREDA POTRERA MISERENGA; VEREDA URQUITÁ</t>
  </si>
  <si>
    <t>CABECERA URBANA CORREG. SAN CRISTÓBAL; LA LOMA CORREG. SAN CRISTÓBAL; VEREDA  NARANJAL; VEREDA BOQUERÓN; VEREDA EL LLANO CORREG. SAN CRISTÓBAL; VEREDA EL PICACHO; VEREDA LA PALMA; VEREDA PAJARITO; VEREDA PEDREGAL ALTO; VEREDA TRAVESÍAS</t>
  </si>
  <si>
    <t>ALTAVISTA SECTOR CENTRAL; VEREDA AGUAS FRÍAS; VEREDA BUGA PATIO BONITO; VEREDA EL CORAZÓN EL MORRO; VEREDA EL JARDÍN; VEREDA LA ESPERANZA; VEREDA SAN JOSÉ DEL MANZANILLO; VEREDA SAN PABLO</t>
  </si>
  <si>
    <t>SAN ANTONIO DE PRADO SECTOR CENTRAL; VEREDA EL SALADO-CORREG. SAN ANTONIO DE PRADO; VEREDA LA FLORIDA; VEREDA LA VERDE; VEREDA MONTAÑITA; VEREDA POTRERITO; VEREDA SAN JOSÉ</t>
  </si>
  <si>
    <t>SANTA ELENA SECTOR CENTRAL; VEREDA BARRO BLANCO; VEREDA EL CERRO; VEREDA EL LLANO CORREG. SANTA ELENA; VEREDA EL PLAN; VEREDA LAS PALMAS - CORREG. SANTA ELENA; VEREDA MEDIA LUNA; VEREDA PIEDRA GORDA; VEREDA PIEDRAS BLANCAS - MATASANO</t>
  </si>
  <si>
    <t>RCR Ingeniería SAS</t>
  </si>
  <si>
    <t>Concurso de Méritos</t>
  </si>
  <si>
    <t>Ingenieros, Constructores y Asesores SAS</t>
  </si>
  <si>
    <t>Barrios Carpinelo, Avanzada, Marco Fidel, San Pablo, Santo Domingo #1 y #2, Granizal, Popular, Villa Guadalupe</t>
  </si>
  <si>
    <t>Protocolo de Beneficios</t>
  </si>
  <si>
    <t>No se presentan</t>
  </si>
  <si>
    <t>Barrios La Salle, La Cruz, Balcones del Jardon, Las Granjas, Maria Cano Carambolas, La cima #1, Probien, Manrique Oriental, Versalles Sur, Versalles 1, El pomar, Barrios Unidos</t>
  </si>
  <si>
    <t>Barrios Palermo, Piñuela, Sevilla, La maquinita, Brasilia, Manrique Central, Los Alamos</t>
  </si>
  <si>
    <t>Consorcio Obras R y R</t>
  </si>
  <si>
    <t>Compañía de Proyectos Técnicos CPT S.A</t>
  </si>
  <si>
    <t>Barrios Rosales, Miravalle, La Gloria, Las Playas y Rincón</t>
  </si>
  <si>
    <t>Microcuencas: Centralidad, Aguas Frías, Manzanillo y  Morro Corazón</t>
  </si>
  <si>
    <t>Centralidad, Naranjitos, Palo Blanco, Halcones, Eduardo Escobar 2, Prados del este, Ciudadela Prado, Barichara, Limonar, Villa Loma, Montañita, Santa Rita, Pradito</t>
  </si>
  <si>
    <t>Vereda Piedras Blancas , Piedra Gorda, Centralidad</t>
  </si>
  <si>
    <t>Si</t>
  </si>
  <si>
    <t>Mejoramiento de las condiciones de vida de los habitantes de la comuna a partir de  la infraestructura de espacio público</t>
  </si>
  <si>
    <t>Judith Patricia Urrego Goez</t>
  </si>
  <si>
    <t>Juan Pablo Montoya Gil</t>
  </si>
  <si>
    <t>Personas formadas</t>
  </si>
  <si>
    <t>Institución Universitaria Pascual Bravo</t>
  </si>
  <si>
    <t>GUSTAVO GIL</t>
  </si>
  <si>
    <t>Convocatoria abierta hasta el 04 de noviembre de 2022 y link de inscripciones es inscripciones.medellindigital.gov.co</t>
  </si>
  <si>
    <t>CREAME Incubadora de empresas.</t>
  </si>
  <si>
    <t>5 de octubre de 2022</t>
  </si>
  <si>
    <t>Contrato Interadministrativo</t>
  </si>
  <si>
    <t>José María Pérz Lora</t>
  </si>
  <si>
    <t>SI</t>
  </si>
  <si>
    <t>comunidad en general</t>
  </si>
  <si>
    <t>Emprendedores o empresarios que habiten la comuna</t>
  </si>
  <si>
    <t>Se realizó convocatoria de inscripción en el Centro del Valle del Software del Corregimiento de San Cristóbal entre el 18 y 25 de Abril del año en curso con una inscripción total de 1.010 productores inscritos, luego se realizó la priorización y selección de los 980 beneficiarios finales.</t>
  </si>
  <si>
    <t>Se realizó convocatoria de inscripción en la Casa de Gobierno del Corregimiento de Santa Elena entre el 16 y 18 de Mayo del año en curso, con un total de 133 productores inscritos, luego se realizó la priorización y selección de los 50 beneficiarios finales.</t>
  </si>
  <si>
    <t>Número de eventos de promoción</t>
  </si>
  <si>
    <t>Plaza Mayor</t>
  </si>
  <si>
    <t>Luis Carlos Mejía</t>
  </si>
  <si>
    <t>Número de cursos</t>
  </si>
  <si>
    <t>Número de encuentros</t>
  </si>
  <si>
    <t>Metroparques</t>
  </si>
  <si>
    <t>Número de Estimulos</t>
  </si>
  <si>
    <t>Ley 397 Cultura</t>
  </si>
  <si>
    <t>Se hizo entrega de 10 estímulos</t>
  </si>
  <si>
    <t>Número de actividades culturales</t>
  </si>
  <si>
    <t>Corporación Educativa Nuevo espacio CORENUESPA</t>
  </si>
  <si>
    <t>Corporación Ateneo Porfirio Barba Jacob</t>
  </si>
  <si>
    <t xml:space="preserve">Se hizo entrega de 22 estímulos, alcanzó para uno mas </t>
  </si>
  <si>
    <t>Se hizo entrega de 32 estímulos</t>
  </si>
  <si>
    <t>Se hizo entrega de 23 estímulos, alcanzó para tres mas.</t>
  </si>
  <si>
    <t xml:space="preserve">Corporación cultural y Artistica voces y palabras </t>
  </si>
  <si>
    <t>Se hizo entrega de 11 estímulos, alcanzó para uno mas.</t>
  </si>
  <si>
    <t>Número de publicaciones</t>
  </si>
  <si>
    <t>Se hizo entrega de 15 estímulos</t>
  </si>
  <si>
    <t xml:space="preserve">Se hizo entrega de 11 estímulos, alcanzó para uno mas </t>
  </si>
  <si>
    <t>Corporación Artística Cultural Educativa Y Ecológica Renovacion</t>
  </si>
  <si>
    <t>Servicio de promoción de actividades culturales.</t>
  </si>
  <si>
    <t>Telemedellín</t>
  </si>
  <si>
    <t xml:space="preserve">4600094784 de 2022
</t>
  </si>
  <si>
    <t>2 de agosto de 2022</t>
  </si>
  <si>
    <t xml:space="preserve">31 de diciembre de 2022
</t>
  </si>
  <si>
    <t xml:space="preserve">Diana Milena Escobar García
</t>
  </si>
  <si>
    <t>No Aplica</t>
  </si>
  <si>
    <t xml:space="preserve"> fortalecimiento de la comunicación territorial para democratizar el acceso a la información en la población de la comuna</t>
  </si>
  <si>
    <t>Comuna 1 - Popular</t>
  </si>
  <si>
    <t xml:space="preserve">a. Se socializó el protocolo de beneficios y beneficiarios al CCCP y se presenta al operador   
b. El gestor de comunicación realiza reunión con los MAICC de la comuna para definir la ejecución 
c. el operador envía correo solicitando documentación para la contratación
</t>
  </si>
  <si>
    <t>Universidad de Antioquia</t>
  </si>
  <si>
    <t xml:space="preserve">4600094792 de 2022
</t>
  </si>
  <si>
    <t xml:space="preserve">1 de agosto de 2022 
</t>
  </si>
  <si>
    <t>El operador realiza convocatoria por diferentes medios: correos, whatsapp, redes sociales
El operador diseña un micrositio con toda la información de los talleres, cursos y diplomados por cada una de las comunas (https://sites.google.com/view/formacin-ciec-alcaldia/home)</t>
  </si>
  <si>
    <t>Comuna 2 - Santa Cruz</t>
  </si>
  <si>
    <t>Comuna 3 - Manrique</t>
  </si>
  <si>
    <t>Comuna 4 - Aranjuez</t>
  </si>
  <si>
    <t>Comuna 7 - Robledo</t>
  </si>
  <si>
    <t>El operador realiza convocatoria por diferentes medios: correos, whatsapp, redes sociales</t>
  </si>
  <si>
    <t>Comuna 9 - Buenos Aires</t>
  </si>
  <si>
    <t>Comuna 10- La Candelaria</t>
  </si>
  <si>
    <t>Comuna 11 - Laureles</t>
  </si>
  <si>
    <t>Comuna 12 - La América</t>
  </si>
  <si>
    <t>Comuna 14 - Poblado</t>
  </si>
  <si>
    <t>Comuna 15 - Guayabal</t>
  </si>
  <si>
    <t>Persona</t>
  </si>
  <si>
    <t>I.U Colegio Mayor de Antioquia</t>
  </si>
  <si>
    <t xml:space="preserve">JORGE WILLIAM ARREDONDO ARANGO </t>
  </si>
  <si>
    <t xml:space="preserve">Mejorar la calidad de vida de los estudiantes y toda su familia.
Brindar mayores oportunidades de conseguir empleo formal (Más oportunidades de trabajo).
Estudiar una carrera no solo te permite adquirir nuevos conocimientos y habilidades, sino que también te ayuda a explotar tu potencial y ampliar tus horizontes, tanto personales como profesionales. Desarrollando la capacidad de análisis e investigación, podrá acceder a becas para seguir especializándote y hasta aspirar a estudiar posgrados en el extranjero.
Establecer relaciones y contactos. 
Contribuir al desarrollo.  </t>
  </si>
  <si>
    <t>53 Popular 1; 12 Aldea Pablo VI; 26 Santo Domingo Savio; 4 La Avanzada; 4 La Esperanza, 20 Granizal; 18 Granizal; 3 El Compromiso; 11 San Pablo; 39 Villa de Guadalupe</t>
  </si>
  <si>
    <t>Todo el proceso de convocatoria se realizamente la pagina institucional para lasa becas de presupuesto participativo convenio directo. 
Se realizó el proceso de renovación y postulación de  la beca de PP 2022-2, https://www.colmayor.edu.co/general/cronogramas-de-inscripcion-y-renovacion-2022-2-becas-presupuesto-participativo-convenio-directo/.
La convocatoria para estudiantes nuevos y el proceso de renovcion de la beca de PP 2022-2, se encuentra publicada en la pagina institucional, con el siguiente link https://www.colmayor.edu.co/general/cronogramas-de-inscripcion-y-renovacion-2022-2-becas-presupuesto-participativo-convenio-directo/</t>
  </si>
  <si>
    <t>Permanencia del Estudiante en su proceso académico.
Estrategia contra la deserción Académica.</t>
  </si>
  <si>
    <t>carpinelo: 1, granizal: 10, Guadalupe: 19; la esperanza 2: 1; san pablo: 6; Moscú 2: 14; santa Cecilia: 2; nuevo horizonte: 3; popular #1: 8; santo domingo Savio: 19</t>
  </si>
  <si>
    <t>CORPANNY
S.A.S.</t>
  </si>
  <si>
    <t>CMA-CD-8151-JU-496-2022</t>
  </si>
  <si>
    <t>https://www.contratos.gov.co/consultas/detalleProceso.do?numConstancia=22-12-12857308&amp;g-recaptcha</t>
  </si>
  <si>
    <t>Estudiantes del bachillerato</t>
  </si>
  <si>
    <t>Estrategia contra la deserción Académica.</t>
  </si>
  <si>
    <t>IE Maria Cano</t>
  </si>
  <si>
    <t xml:space="preserve">Toda la informacion de convocatoria, se socializó con la JAL y CCCP de cada comuna y se compartio la e-CARD para su difusión. Se escogieron 20 colegios para otorgarle 10 cupos para cada uno de ellos </t>
  </si>
  <si>
    <t xml:space="preserve">Septiembre: La actividad terminó satisfactoriamente.
Agosto: La ultima clase fue el 20 de agosto, donde se invito a las 3 IES del Municipio de  Medellin para que llevaran su ofeta academica. La actividad culmino al 100%
Junio: En este momento se encuentran en receso acaedmico y se pretenden reiniciar clases el 09 de julio. 
Mayo: las actividades se estan realizando todos los sabados en la Insitucion Educativa Maria Cano, se cumplio con los cupos establecidos.
Los preuniversitarios se comenzó el 07 de mayo, con la primera sección. </t>
  </si>
  <si>
    <t xml:space="preserve">Centro de Estudios en Salud, EDESA EDU S.A.S   </t>
  </si>
  <si>
    <t>CMA-CD-8657-JU-477-2022</t>
  </si>
  <si>
    <t>https://www.contratos.gov.co/consultas/detalleProceso.do?numConstancia=22-12-12857739&amp;g-recaptcha</t>
  </si>
  <si>
    <t>Comunidad en general, bachilleres</t>
  </si>
  <si>
    <t>Barrios comuna uno</t>
  </si>
  <si>
    <t>Toda la informacion de convocatoria y admitidos, se encuentra en la pagina institucional: www.colmayor.edu.co, a su vez se socializó con la JAL y CCCP de cada comuna y se compartio la e-CARD para su difusión.
Convocatoria: 
https://bit.ly/3B2Rp90
Listado admitidos: 
https://www.colmayor.edu.co/general/conoce-el-listado-de-admitidos-a-las-tecnicas-laborales-comunas-1-3-y-60/</t>
  </si>
  <si>
    <t>CMA-CD-9657-JU-668-2022, 
CMA-CD-9658-JU-669-2022, 
CMA-CD-9659-JU-670-2022, 
CMA-CD-9660-JU-671-2022, 
CMA-CD-9661-JU-672-2022, 
CMA-CD-9662-JU-673-2022, 
CMA-CD-9663-JU-674-2022, 
CMA-CD-9664-JU-675-2022,
CMA-CD-9665-JU-676-2022, 
CMA-CD-9666-JU-677-2022, 
CMA-CD-9667-JU-678-2022, 
CMA-CD-9668-JU-679-2022, 
CMA-CD-9669-JU-680-2022, 
CMA-CD-9670-JU-681-2022, 
CMA-CD-9671-JU-682-2022, 
CMA-CD-9672-JU-683-2022, 
CMA-CD-9673-JU-684-2022, 
CMA-CD-9674-JU-685-2022, 
CMA-CD-9675-JU-686-2022, 
CMA-CD-9676-JU-687-2022, 
CMA-CD-9713-JU-714-2022, 
CMA-CD-9782-JU-770-2022, 
CMA-CD-9781-JU-769-2022, 
CMA-CD-9466-JU-596-2022, 
CMA-CD-9656-JU-667-2022</t>
  </si>
  <si>
    <t>Pendiente</t>
  </si>
  <si>
    <t>CMA-CD-9440-JU-578-2022, 
CMA-CD-9441-JU-579-2022, 
CMA-CD-9464-JU-594-2022, 
CMA-CD-9422-JU-560-2022</t>
  </si>
  <si>
    <t>CMA-CD-9422-JU-560-2022, 
CMA-CD-9423-JU-561-2022, 
CMA-CD-9438-JU-576-2022, 
CMA-CD-9439-JU-577-2022, 
CMA-CD-9540-JU-623-2022, 
CMA-CD-9541-JU-624-2022</t>
  </si>
  <si>
    <t>CMA-CD-9422-JU-560-2022, 
CMA-CD-9423-JU-561-2023, 
CMA-CD-9463-JU-593-2022 
CMA-CD-9539-JU-622-2022</t>
  </si>
  <si>
    <t>Documento</t>
  </si>
  <si>
    <t>CMA-CD-9422-JU-560-2022, 
CMA-CD-9423-JU-561-2024
CMA-CD-9428-JU-566-2022, 
CMA-CD-9429-JU-567-2022, 
CMA-CD-9430-JU-568-2022, 
CMA-CD-9431-JU-569-2022, 
CMA-CD-9432-JU-570-2022, 
CMA-CD-9433-JU-571-2022, 
CMA-CD-9434-JU-572-2022, 
CMA-CD-9435-JU-573-2022 
CMA-CD-9460-JU-590-2022, 
CMA-CD-9461-JU-591-2022, 
CMA-CD-9538-JU-621-2022</t>
  </si>
  <si>
    <t>No todos los estudiantes desean ser caracterizados</t>
  </si>
  <si>
    <t>CMA-CD-9422-JU-560-2022, 
CMA-CD-9423-JU-561-2025, 
CMA-CD-9425-JU-563-2022, 
CMA-CD-9426-JU-564-2022, 
CMA-CD-9427-JU-565-2022, 
CMA-CD-9424-JU-562-2022</t>
  </si>
  <si>
    <t>Coincidir horarios de grabación y toma de materiales audiovisuales en el territorio lo que genera la constante reprogramación de actividades</t>
  </si>
  <si>
    <t>CMA-CD-9422-JU-560-2022, 
CMA-CD-9423-JU-561-2025, 
CMA-CD-9425-JU-563-2022, 
CMA-CD-9426-JU-564-2022, 
CMA-CD-9427-JU-565-2022, 
CMA-CD-9424-JU-562-2023, 
CMA-CD-9465-JU-595-2022, 
CMA-CD-9465-JU-592-2022</t>
  </si>
  <si>
    <t>Iniciando hay poca audiencia, se dificulta realizar los programas</t>
  </si>
  <si>
    <t>1 La Frontera; 6 El Playón de Los Comuneros; 3 Villa Niza; 2 Pablo VI; 2 Moscú Nº 1; 16 Santa Cruz; 5 La Francia; 4 La Rosa; 5 Andalucia</t>
  </si>
  <si>
    <t>Andalucía: 4; playón de los comuneros: 4; la Francia: 2; la frontera: 1; la rosa: 2; pablo vi: 1; santa cruz: 15; popular 2: 1; Moscú #1: 1</t>
  </si>
  <si>
    <t>Mejorrar la caldad de vida de las personas de la comuna 02</t>
  </si>
  <si>
    <t>Toda la informacion de convocatoria y admitidos, se encuentra en la pagina institucional: www.colmayor.edu.co, a su vez se socializó con la JAL y CCCP de cada comuna y se compartio la e-CARD para su difusión.
Convocatoria: 
https://bit.ly/3B2Rp90
Listado</t>
  </si>
  <si>
    <t>CMA-CD-9678-JU-689-2022
CMA-CD-9679-JU-690-2022
CMA-CD-9755-JU-743-2022
CMA-CD-9756-JU-744-2022</t>
  </si>
  <si>
    <t>26/7/2022
2/8/2022
5/8/2022
10/8/2022</t>
  </si>
  <si>
    <t>Realizar un acompañamiento con un enfoque integral a los estudiantes de la comuna para mitigar la deserción academica</t>
  </si>
  <si>
    <t>6 san José la cima; 9 campo Valdés ·# 2; 3 la cruz; 11 la Salle; 17 las granjas, 33 Manrique; 2 Manrique central; 17 Manrique oriental; 2 maría cano carambolas, 2 el pomar; 10 santa Inés, 6 Versalles</t>
  </si>
  <si>
    <t>el pomar: 1; jardín: 2; las esmeraldas: 2; Manrique las granjas: 8; Manrique oriental: 10; Manrique santa Inés: 13; maría cano carambolas: 1; san Blas: 2; san José la cima: 4; Versalles: 10; Manrique: 12; la Salle: 5; Manrique central: 7</t>
  </si>
  <si>
    <t>CMA-CD-8657-JU-477-2022
CMA-CD-10623-JU-865-2022</t>
  </si>
  <si>
    <t>https://www.contratos.gov.co/consultas/detalleProceso.do?numConstancia=22-12-12857739&amp;g-recaptcha
https://community.secop.gov.co/Public/Tendering/OpportunityDetail/Index?noticeUID=CO1.NTC.3189249&amp;isFromPublicArea=True&amp;isModal=False</t>
  </si>
  <si>
    <t>Comuna 03</t>
  </si>
  <si>
    <t>Licitación Pública</t>
  </si>
  <si>
    <t>En fase precontractual</t>
  </si>
  <si>
    <t>https://community.secop.gov.co/Public/Tendering/ContractNoticePhases/View?PPI=CO1.PPI.20501303&amp;isFromPublicArea=True&amp;isModal=False</t>
  </si>
  <si>
    <t xml:space="preserve">Comunidad en general </t>
  </si>
  <si>
    <t>0</t>
  </si>
  <si>
    <t xml:space="preserve">Todo el territorio de la comuna </t>
  </si>
  <si>
    <t xml:space="preserve">El proceso se encuentra en al plataforma transaccional que permite a Compradores y Proveedores realizar el Proceso de Contratación en línea - SECOP II, a su vez se les envio a todo el CCCP la convocatoria de esta actividad. </t>
  </si>
  <si>
    <t>Todas las personas se sintieron satisfechas y no hubo case deserción</t>
  </si>
  <si>
    <t>La convocatoria se publico en la pagina insitucional, a su vez se socializó con la JAL y CCP para su difusión de los diplomados.</t>
  </si>
  <si>
    <t xml:space="preserve">Septiembre: N/A
Agosto: La actividad culminó satisfactoria el pasado 28 de julio , cumpliendo las espectativas del territorio. Estamos pendiente de la entrega del certificado.
Julio: La actividad se esta desarrollando sin ningun tipo de anomalias.
Junio: El operador es directamente Colmayor, se inició clases el 16 d e junio, los dias martes, miercoles y jueves, es estudiantes se deben desplazar hasta la institución.
Mayo: Se realizo la convocatoria y se conformo el grupo para iniciar el 11 de junio el diplomado. 
Se pretenden iniciar convocatoria abierta en el territorio del 16 al 23 de mayo. </t>
  </si>
  <si>
    <t xml:space="preserve">No hemos podido conformar el grupo de la tecnica. </t>
  </si>
  <si>
    <t>ESCUELA DE ARTES Y CERAMICA MARIA CANO</t>
  </si>
  <si>
    <t>CMA-CD-8852-JU-497-2022</t>
  </si>
  <si>
    <t>https://www.contratos.gov.co/consultas/detalleProceso.do?numConstancia=22-12-12857806&amp;g-recaptcha-r</t>
  </si>
  <si>
    <t>La convocatoria se publico en la pagina insitucional, a su vez se socializó con la JAL y CCP para su difusión de la técnica</t>
  </si>
  <si>
    <t>78 Aranjuez; 1 Brasilia; 53 campo Valdés; 2 Berlín, 1 bermejal; 3 el bosque; 2 la piñuela; 2 la piñuela; 3 miranda; 19 Moravia; 5 Palermo; 6 san isidro; 10 san pedro Lovaina; 2 Sevilla</t>
  </si>
  <si>
    <t>Aranjuez: 41; Berlín: 3; bermejal los álamos: 2; el bosque: 3; campo Valdés: 24; miranda: 3; la piñuela: 3; las esmeraldas: 2; Moravia: 15; Palermo: 7; san Cayetano: 1; san isidro: 3; san pedro: 9; Sevilla: 2</t>
  </si>
  <si>
    <t>15 Alfonso López; 11 Boyacá las brisas; 8 Belalcázar;  caribe; 31 castilla; 11 Florencia, 8 francisco Antonio Zea; 6 Girardot; 1 Héctor abad; 2 téjelo; 1 tricentenario; 6 toscana</t>
  </si>
  <si>
    <t>Alfonso López: 3; Belalcázar: 3; Boyacá las brisas: 4; caribe: 1; castilla: 10; Florencia: 1; francisco Antonio Zea: 3; Girardot: 4; Héctor abad Gómez: 1; toscana: 4; tricentenario: 1</t>
  </si>
  <si>
    <t>CMA-CD-9467-JU-597-2022
CMA-CD-9547-JU-630-2022
CMA-CD-9468-JU-598-2022
CMA-CD-9469-JU-599-2022
CMA-CD-9470-JU-600-2022
CMA-CD-9548-JU-631-2022
CMA-CD-9549-JU-632-2022
CMA-CD-9550-JU-633-2022
CMA-CD-10379-JU-794-2022
CMA-CD-9471-JU-601-2022
CMA-CD-9551-JU-634-2022
CMA-CD-9472-JU-602-2022
CMA-CD-9552-JU-635-2022
CMA-CD-9473-JU-603-2022
CMA-CD-10386-JU-801-2022
CMA-CD-10387-JU-802-2022
CMA-CD-10388-JU-803-2022
CMA-CD-10389-JU-804-2022
CMA-CD-10390-JU-805-2022
CMA-CD-10391-JU-806-2022</t>
  </si>
  <si>
    <t>15/7/2022
27/7/2022
29/7/2022
15/7/2022
15/7/2022
25/7/2022
2/8/2022
1/8/2022
23/8/2022
18/7/2022
2/8/2022
18/7/2022
25/7/2022
29/7/2022
19/8/2022
16/8/2022
23/8/2022
23/8/2022
22/8/2022
22/8/2022</t>
  </si>
  <si>
    <t>Comuna 05</t>
  </si>
  <si>
    <t xml:space="preserve">CMA-CD-9007-JU-507-2022
CMA-CD-10386-JU-801-2022
CMA-CD-10387-JU-802-2022
CMA-CD-10388-JU-803-2022
CMA-CD-10389-JU-804-2022
CMA-CD-10390-JU-805-2022
CMA-CD-10391-JU-806-2022
</t>
  </si>
  <si>
    <t>https://community.secop.gov.co/Public/Tendering/OpportunityDetail/Index?noticeUID=CO1.NTC.3039531&amp;isFromPublicArea=True&amp;isModal=False
https://community.secop.gov.co/Public/Tendering/OpportunityDetail/Index?noticeUID=CO1.NTC.3070744&amp;isFromPublicArea=True&amp;isModal=False
https://community.secop.gov.co/Public/Tendering/OpportunityDetail/Index?noticeUID=CO1.NTC.3039727&amp;isFromPublicArea=True&amp;isModal=False
https://community.secop.gov.co/Public/Tendering/OpportunityDetail/Index?noticeUID=CO1.NTC.3039736&amp;isFromPublicArea=True&amp;isModal=False
https://community.secop.gov.co/Public/Tendering/OpportunityDetail/Index?noticeUID=CO1.NTC.3039647&amp;isFromPublicArea=True&amp;isModal=False
https://community.secop.gov.co/Public/Tendering/OpportunityDetail/Index?noticeUID=CO1.NTC.3059161&amp;isFromPublicArea=True&amp;isModal=False
https://community.secop.gov.co/Public/Tendering/ContractNoticePhases/View?PPI=CO1.PPI.19682733&amp;isFromPublicArea=True&amp;isModal=False</t>
  </si>
  <si>
    <t xml:space="preserve">01/07/2022
</t>
  </si>
  <si>
    <t>varios grupos poblacionales</t>
  </si>
  <si>
    <t>Acceso a las bases de datos de graduados por IES, entrega de bases de datos con vaciós de información de contactos</t>
  </si>
  <si>
    <t>119 12 de octubre; 3 el progreso 2; 31 Kennedy; 11 la esperanza; 28 pedregal; 5 picachito; 14 picacho; 11 Santander; 13 san Martín de Porres, 18  otros barrios</t>
  </si>
  <si>
    <t>Mejorar la calidad de vida de los estudiantes y toda su familia.
Brindar mayores oportunidades de conseguir empleo formal (Más oportunidades de trabajo).
Estudiar una carrera no solo te permite adquirir nuevos conocimientos y habilidades, sino que también</t>
  </si>
  <si>
    <t>IE Santander</t>
  </si>
  <si>
    <t>Todas las convocatorias se realizan a traves de la pagina insitucional, www.colmayor.edu..co</t>
  </si>
  <si>
    <t>doce de octubre: 55; arrayanes: 1; efe Gómez: 2; el progreso: 3; Kennedy: 31; la esperanza: 10; pedregal: 17; picacho: 12; san Martín de porras: 7; Santander: 7</t>
  </si>
  <si>
    <t>CMA-CD-8529-JU-414-2022
CMA-CD-9474-JU-604-2022
CMA-CD-9475-JU-605-2022
CMA-CD-9476-JU-606-2022
CMA-CD-9757-JU-745-2022
CMA-CD-9477-JU-607-2022
CMA-CD-9758-JU-746-2022
CMA-CD-9759-JU-747-2022
CMA-CD-9478-JU-608-2022
CMA-CD-9553-JU-636-2022
CMA-CD-9760-JU-748-2022
CMA-CD-9479-JU-609-2022
CMA-CD-9761-JU-749-2022
CMA-CD-9480-JU-610-2022
CMA-CD-9554-JU-637-2022
CMA-CD-9555-JU-638-2022
CMA-CD-9556-JU-639-2022
CMA-CD-9481-JU-611-2022
CMA-CD-9762-JU-750-2022
CMA-CD-9482-JU-612-2022
CMA-CD-9557-JU-640-2022
CMA-CD-10419-JU-834-2022
CMA-CD-9558-JU-641-2022
CMA-CD-9559-JU-642-2022
CMA-CD-10418-JU-833-2022
CMA-CD-9763-JU-751-2022
CMA-CD-9560-JU-643-2022
CMA-CD-10407-JU-822-2022
CMA-CD-10408-JU-823-2022
CMA-CD-10409-JU-824-2022
CMA-CD-10410-JU-825-2022
CMA-CD-10411-JU-826-2022
CMA-CD-10412-JU-827-2022
CMA-CD-10413-JU-828-2022
CMA-CD-10414-JU-829-2022
CMA-CD-10415-JU-830-2022
CMA-CD-10416-JU-831-2022
CMA-CD-10417-JU-832-2022
CMA-CD-10427-JU-842-2022
CMA-CD-10428-JU-843-2022</t>
  </si>
  <si>
    <t>1/2/2022
18/7/2022
25/7/2022
1/8/2022
5/8/2022
22/7/2022
5/8/2022
2/8/2022
22/7/2022
25/7/2022
5/8/2022
19/7/2022
5/8/2022
22/7/2022
25/7/2022
25/7/2022
1/8/2022
25/7/2022
5/8/2022
26/7/2022
1/8/2022
22/8/2022
1/8/2022
1/8/2022
22/8/2022
2/8/2022
25/7/2022
16/8/2022
19/8/2022
17/8/2022
1/9/2022
23/8/2022
18/8/2022
18/8/2022
18/8/2022
23/8/2022
18/8/2022
18/8/2022
24/8/2022
1/2/2022</t>
  </si>
  <si>
    <t>Comuna 06</t>
  </si>
  <si>
    <t>Se realizó la convoctoria de la tecnica en todo el territorio y se les compartio al CCCP y JAL la e-card para su difusión</t>
  </si>
  <si>
    <t xml:space="preserve">CMA-CD-10392-JU-807-2022
CMA-CD-10393-JU-808-2022
CMA-CD-10394-JU-809-2022
CMA-CD-10395-JU-810-2022
CMA-CD-10396-JU-811-2022
CMA-CD-10397-JU-812-2022
CMA-CD-10398-JU-813-2022
CMA-CD-10399-JU-814-2022
CMA-CD-10400-JU-815-2022
CMA-CD-10401-JU-816-2022
CMA-CD-10402-JU-817-2022
CMA-CD-10403-JU-818-2022
CMA-CD-10404-JU-819-2022
CMA-CD-10405-JU-820-2022
CMA-CD-10406-JU-821-2022
CMA-CD-10696-JU-870-2022
CMA-CD-10385-JU-800-2022
</t>
  </si>
  <si>
    <t>https://community.secop.gov.co/Public/Tendering/OpportunityDetail/Index?noticeUID=CO1.NTC.3166504&amp;isFromPublicArea=True&amp;isModal=False
https://community.secop.gov.co/Public/Tendering/OpportunityDetail/Index?noticeUID=CO1.NTC.3175310&amp;isFromPublicArea=True&amp;isModal=False
https://community.secop.gov.co/Public/Tendering/OpportunityDetail/Index?noticeUID=CO1.NTC.3153623&amp;isFromPublicArea=True&amp;isModal=False
https://community.secop.gov.co/Public/Tendering/OpportunityDetail/Index?noticeUID=CO1.NTC.3153274&amp;isFromPublicArea=True&amp;isModal=False
https://community.secop.gov.co/Public/Tendering/OpportunityDetail/Index?noticeUID=CO1.NTC.3153638&amp;isFromPublicArea=True&amp;isModal=False
https://community.secop.gov.co/Public/Tendering/ContractNoticePhases/View?PPI=CO1.PPI.20027764&amp;isFromPublicArea=True&amp;isModal=False
https://community.secop.gov.co/Public/Tendering/OpportunityDetail/Index?noticeUID=CO1.NTC.3166778&amp;isFromPublicArea=True&amp;isModal=False
https://community.secop.gov.co/Public/Tendering/ContractNoticePhases/View?PPI=CO1.PPI.20119037&amp;isFromPublicArea=True&amp;isModal=False
https://community.secop.gov.co/Public/Tendering/OpportunityDetail/Index?noticeUID=CO1.NTC.3144591&amp;isFromPublicArea=True&amp;isModal=False
https://community.secop.gov.co/Public/Tendering/ContractNoticePhases/View?PPI=CO1.PPI.19957313&amp;isFromPublicArea=True&amp;isModal=False
https://community.secop.gov.co/Public/Tendering/OpportunityDetail/Index?noticeUID=CO1.NTC.3175311&amp;isFromPublicArea=True&amp;isModal=False
https://community.secop.gov.co/Public/Tendering/ContractNoticePhases/View?PPI=CO1.PPI.19958685&amp;isFromPublicArea=True&amp;isModal=False
https://community.secop.gov.co/Public/Tendering/OpportunityDetail/Index?noticeUID=CO1.NTC.3149841&amp;isFromPublicArea=True&amp;isModal=False
https://community.secop.gov.co/Public/Tendering/ContractNoticePhases/View?PPI=CO1.PPI.19961427&amp;isFromPublicArea=True&amp;isModal=False
https://community.secop.gov.co/Public/Tendering/OpportunityDetail/Index?noticeUID=CO1.NTC.3149943&amp;isFromPublicArea=True&amp;isModal=False
https://community.secop.gov.co/Public/Tendering/OpportunityDetail/Index?noticeUID=CO1.NTC.3218159&amp;isFromPublicArea=True&amp;isModal=False
https://community.secop.gov.co/Public/Tendering/ContractNoticePhases/View?PPI=CO1.PPI.19995530&amp;isFromPublicArea=True&amp;isModal=False</t>
  </si>
  <si>
    <t>7 Altamira; 24 aures; 8 bello horizonte; 12 Córdoba; 4 cucaracho; 20 el diamante; 2 el volador; 1 fuente clara; 2 nueva villa de la iguana; 3 López de mesa; 10 Olaya herrera; 8 pajarito; 13 palenque; 1 Pilarica; 71 robledo; 5 san Germán; 8 santa margarita; 7 villa flora</t>
  </si>
  <si>
    <t>1 Batallón Girardot; 3 La Ladera; 5 La Libertad; 4 Llanaditas; 1 Los Mangos; 11 Enciso; 5 El Pinal; 1 San Miguel; 2 Villa Tina; 10 Villa Hermosa</t>
  </si>
  <si>
    <t>Caicedo: 3; el faro: 1; el pinal: 5; enciso: 9; la ladera: 1; la libertad: 3; la mansión: 2; llanaditas: 2; san Antonio: 2; san miguel: 1; trece de noviembre: 1; villa hermosa: 3; villatina: 1</t>
  </si>
  <si>
    <t>Comuna 08</t>
  </si>
  <si>
    <t>CMA-CD-9562-JU-645-2022
CMA-CD-9563-JU-646-2022
CMA-CD-9564-JU-647-2022
CMA-CD-9565-JU-648-2022
CMA-CD-9566-JU-649-2022
CMA-CD-9567-JU-650-2022
CMA-CD-9686-JU-697-2022-V2
CMA-CD-9687-JU-698-2022
CMA-CD-9688-JU-699-2022
CMA-CD-10697-JU-871-2022</t>
  </si>
  <si>
    <t>15/12/2022
15/12/2022
15/12/2022
15/12/2022
15/12/2022
15/12/2022
15/12/2022
15/12/2022
15/12/2022
15/12/2022</t>
  </si>
  <si>
    <t>10 Alejandro Echavarría; 64 Buenos Aires; 3 Barrio Caicedo; 3 Barrio ocho de marzo; 7 Barrios de Jesús; 5 Cataluña; 27 El Salvador; 4 Gerona; 1 Juan pablo II; 31 La Milagrosa; 10 Loreto;  14 Los Cerros - El vergel; 4 Miraflores</t>
  </si>
  <si>
    <t>CMA-CD-9568-JU-651-2022
CMA-CD-9570-JU-653-2022
CMA-CD-9571-JU-654-2022
CMA-CD-9572-JU-655-2022
CMA-CD-9573-JU-656-2022
CMA-CD-9574-JU-657-2022
CMA-CD-9575-JU-658-2022
CMA-CD-9576-JU-659-2022
CMA-CD-9577-JU-660-2022
CMA-CD-9578-JU-661-2022
CMA-CD-9579-JU-662-2022
CMA-CD-9689-JU-700-2022
CMA-CD-9754-JU-742-2022
CMA-CD-8148-JU-243-2022
CMA-CD-8149-JU-244-2022</t>
  </si>
  <si>
    <t>30/7/2022
25/7/2022
12/8/2022
25/7/2022
25/7/2022
30/7/2022
25/7/2022
25/7/2022
2/8/2022
26/7/2022
26/8/2022
1/8/2022
2/8/2022
1/2/2022
1/2/2022</t>
  </si>
  <si>
    <t>Comuna 09</t>
  </si>
  <si>
    <t>CMA-9791-JU-773-2022</t>
  </si>
  <si>
    <t>https://community.secop.gov.co/Public/Tendering/OpportunityDetail/Index?noticeUID=CO1.NTC.3110309&amp;isFromPublicArea=True&amp;isModal=False</t>
  </si>
  <si>
    <t>Poblacion en general</t>
  </si>
  <si>
    <t>Comuna 10</t>
  </si>
  <si>
    <t xml:space="preserve">Nos sentamos con la representante del sector de educación, para convocar a las trabajadores sexuales. </t>
  </si>
  <si>
    <t>CMA-CD-9765-JU-753-2022
CMA-CD-9766-JU-754-2022
CMA-CD-9767-JU-755-2022
CMA-CD-9768-JU-756-2022
CMA-CD-9769-JU-757-2022
CMA-CD-9770-JU-758-2022
CMA-CD-9771-JU-759-2022
CMA-CD-9772-JU-760-2022
CMA-CD-9773-JU-761-2022
CMA-CD-10380-JU-795-2022-V2</t>
  </si>
  <si>
    <t>5/8/2022
5/8/2022
5/8/2022
5/8/2022
2/8/2022
2/8/2022
5/8/2022
8/8/2022
1/8/2022
17/8/2022</t>
  </si>
  <si>
    <t>3 florida nueva ; 5 laureles – estadio; 1 Lorena;  4 los colores; 2 san Joaquín; 1 velódromo</t>
  </si>
  <si>
    <t>Comuna 11</t>
  </si>
  <si>
    <t>1 Ferrini, 9 Calasanz; 15 La América; 4 La Floresta; 3 Santa Lucía; 1 Los Pinos; 1 Campo Alegre; 6 Santa Mónica, 4 Barrio Cristóbal</t>
  </si>
  <si>
    <t>Comuna 12</t>
  </si>
  <si>
    <t>Mejorar la calidad de vida de los estudiantes y toda su familia.</t>
  </si>
  <si>
    <t>Estudiantes de bachillerato</t>
  </si>
  <si>
    <t>Se realizó convocactoria en el territorio y en las instituciones educativas</t>
  </si>
  <si>
    <t xml:space="preserve">Las personas se incriben pero luego se retiran del proceso. </t>
  </si>
  <si>
    <t>CMA-CD-8494-JU-379-2022
CMA-CD-9693-JU-704-2022-V2
CMA-CD-9694-JU-705-2022
CMA-CD-9695-JU-706-2022
CMA-CD-10381-JU-796-2022
CMA-CD-9696-JU-707-2022
CMA-CD-9697-JU-708-2022
CMA-CD-9698-JU-709-2022
CMA-CD-9699-JU-710-2022
CMA-CD-9780-JU-768-2022</t>
  </si>
  <si>
    <t xml:space="preserve">
30/11/2022
15/12/2022
15/12/2022
15/12/2022
15/12/2022
15/12/2022
15/12/2022
15/12/2022
15/12/2022
15/8/2022</t>
  </si>
  <si>
    <t>20 20 de julio; 9 los alcázares; 16 Antonio Nariño; 1 belencito corazón; 2 Betania; 12 blanquizal; 10 Eduardo santos; 14 el pesebre; 22 el salado; 14 el socorro; 7 juan xiii - la quiebra; 16 la pradera; 6 metropolitano; 5 nuevos conquistadores; 6 las independencias; 26 san Javier; 10 santa rosa de lima</t>
  </si>
  <si>
    <t>20 de julio: 8; alcázares: 4; altos de san juan: 3; Antonio Nariño: 5; belencito corazón: 1; belencito: 4; belencito Betania: 2; belencito corazón: 5; blanquizal: 6; Eduardo santos: 4; el pesebre: 7; el salado: 10; el socorro: 5; floresta: 4; independencia: 2; juan xxiii: 5; la divisa: 1; la pradera: 5; la quiebra: 3; los alcázares: 3; metropolitano: 5; mirador de Calasanz: 1; Nariño: 1; nuevos conquistadores: 5; peñitas: 1; pesebre: 1; pradera: 2; quintas de san Javier: 2; san Javier: 13; san Javier el salado: 3; san Javier el socorro: 1; san Javier las independencias: 1; santa rosa de lima: 7</t>
  </si>
  <si>
    <t>Comuna 13</t>
  </si>
  <si>
    <t>CMA-CD-9700-JU-711-2022
CMA-CD-9774-JU-762-2022
CMA-CD-9775-JU-763-2022
CMA-CD-9701-JU-712-2022
CMA-CD-9776-JU-764-2022
CMA-CD-9777-JU-765-2022
CMA-CD-9778-JU-766-2022
CMA-CD-10382-JU-797-2022
CMA-CD-10383-JU-798-2022
CMA-CD-10507-JU-858-2022</t>
  </si>
  <si>
    <t>8/8/2022
5/8/2022
5/8/2022
11/8/2022
5/8/2022
5/8/2022
5/8/2022
23/8/2022
18/8/2022
19/8/2022</t>
  </si>
  <si>
    <t>Comuna 15</t>
  </si>
  <si>
    <t>6 Trinidad; 1 Santa Fé; 1 Campo Amor; 2 Cristo Rey; 5 Guayabal, 5 La Colina</t>
  </si>
  <si>
    <t>CMA-CD-10438-JU-853-2022
CMA-CD-10439-JU-854-2022
CMA-CD-10440-JU-855-2022
CMA-CD-10441-JU-856-2022</t>
  </si>
  <si>
    <t>26/8/2022
16/8/2022
19/8/2022
16/8/2022</t>
  </si>
  <si>
    <t>41 belén; 8 Belén AltaVista; 2 belén la gloria; 3 belén la palma; 2 belén Miravalle; 5 belén las mercedes; 2 belén la mota; 6 belén las playas; 12 belén las violetas; 8 belén los Alpes; 14 belén rincón; 12 belén san Bernardo</t>
  </si>
  <si>
    <t>belén AltaVista: 5; Belén: 2; Belén la gloria: 3; Belén la mota: 2; Belén aliadas: 2; Belén Buenavista: 1; Belén la palma: 1; Belén las mercedes: 5; Belén las playas: 4; belen las violetas: 8; belén los Alpes: 2; belén mira valle: 1; belén rincón: 10; Belén san Bernardo: 13; Belén zafra: 7; rodeo alto: 2</t>
  </si>
  <si>
    <t>Comuna 16</t>
  </si>
  <si>
    <t>Comuna 50</t>
  </si>
  <si>
    <t>Mejorar la calidad de la educacion y prepararlos para la presentación de las pruebas de
ingreso a la Educación Superior</t>
  </si>
  <si>
    <t>IE Hector Rogelio Montoya, Clei La Aldea</t>
  </si>
  <si>
    <t xml:space="preserve">Toda la informacion de convocatoria, se socializó con la JAL y CCCP de cada comuna y se compartio la e-CARD para su difusión. Se escogieron 47 paa el colegos y los otro cupos paa el CLEI. </t>
  </si>
  <si>
    <t xml:space="preserve">Septiembre: La actividad terminó satisfactoriamente.
Agosto: Las clases culminaron el 13 de agosto, donde se les invito a las 3 IES del Municipio de Medellin para que llevran suoferta academica, la actividad culminó al 100%.
Junio: En este momento se encuentran en receso acaedmico y se pretenden reiniciar clases el 09 de julio. 
Mayo: Se inicio los preuniversitarios en la IE hector Rogelio Montoya y el Clei.
Estamos en proceso de selección de estudiantes. Se pretende iniciar el 14 de mayo. </t>
  </si>
  <si>
    <t>San Critobal y dferentes veredas</t>
  </si>
  <si>
    <t>aurora: 2; Balmoral: 2; Barcelona parte baja: 1; barrio nuevo: 2; calle negra: 1; caracolí: 3; ciudadela nuevo occidente: 3; conjunto residencial avellanas: 1; la aurora: 3; la huerta: 1; las flores: 3; mirador la huerta: 1; pajarito: 3; pedregal bajo: 1; playa rica: 3; puertas del sol: 1; san Cristóbal: 12; travesías: 1; vereda el uvito: 2; vereda el Yolombó: 1; vereda la cuchilla: 1; vereda la loma sector san pedro: 2; vereda san José de la montaña: 3</t>
  </si>
  <si>
    <t>Trabajadoras sexuales</t>
  </si>
  <si>
    <t>Mejorar su calidad de vida</t>
  </si>
  <si>
    <t>Comuna 60</t>
  </si>
  <si>
    <t>La convocatoria se publicó en la pagina insitucional, a su vez s socializo con la JAL y CCP y se compartio la e-card para su difusión</t>
  </si>
  <si>
    <t>CMA-CD-10623-JU-865-2022</t>
  </si>
  <si>
    <t>https://community.secop.gov.co/Public/Tendering/OpportunityDetail/Index?noticeUID=CO1.NTC.3189249&amp;isFromPublicArea=True&amp;isModal=False</t>
  </si>
  <si>
    <t xml:space="preserve">Incorporacion de recursos muy tarde para poder inciar esta tecnica. </t>
  </si>
  <si>
    <t>San Antonio de Prado y sus diferentes veredas</t>
  </si>
  <si>
    <t>Santa Elena y sus diferentes veredas</t>
  </si>
  <si>
    <t>número</t>
  </si>
  <si>
    <t xml:space="preserve">Plaza Mayor Medellín Convenciones y Exposiciones S.A. , 
Universidad de Antioquia
</t>
  </si>
  <si>
    <t xml:space="preserve">4600094537 de 2022  4600094442 de 2022  </t>
  </si>
  <si>
    <t>33830                                       33829</t>
  </si>
  <si>
    <t>XILIANA CARDONA TAFUR // MELISSA ALEXANDRA FRANCO OSSA</t>
  </si>
  <si>
    <t>NO APLICA</t>
  </si>
  <si>
    <t>La actividad se concerta y ejecuta directamente con los representantes del Consejo Comunal de Planeación</t>
  </si>
  <si>
    <t>Número de Personas</t>
  </si>
  <si>
    <t>Universidad de Antioquia, 
Plaza Mayor Medellín Convenciones y Exposiciones S.A</t>
  </si>
  <si>
    <t>4600094793 de 2022
4600094537 de 2022</t>
  </si>
  <si>
    <t>33831                               33830</t>
  </si>
  <si>
    <t xml:space="preserve">LUIS DAVID TORRES POMES
XILIANA CARDONA TAFURTH </t>
  </si>
  <si>
    <t>La convocatoria se realizó a través del relacionamiento con las organizaciones comunales y sociales de primer y segundo nivel (JAC - Asocomunales) y con el contacto directo con los participantes del proceso antrior,  mediante correos electronicos, llamadas y redes.</t>
  </si>
  <si>
    <t>La convocatoria se realizó a traves del relacionamiento con las organizaciones comunales y sociales de primer y segundo nivel (JAC - Asocomunales) y con el contacto directo con los participantes del proceso antrior,  mediante correos electronicos, llamadas y redes.</t>
  </si>
  <si>
    <t>Lideres comunales,sociales, comunidad en general y ediles</t>
  </si>
  <si>
    <t>COMUNA 1</t>
  </si>
  <si>
    <t>Se realizarán por medio de redes sociales y por medio de las Organizaciones Sociales, comunales, junta administradora local y medios alternativos de la comuna.</t>
  </si>
  <si>
    <t>CONSORCIO SAN FELIPE 22</t>
  </si>
  <si>
    <t>4600095408 DE 2022</t>
  </si>
  <si>
    <t xml:space="preserve">Las adecuaciones se realizan directamente en cada sede social priorizada. </t>
  </si>
  <si>
    <t>Las adecuaciones se realizan directamente en concertación con la JAL.</t>
  </si>
  <si>
    <t>COMUNA 2</t>
  </si>
  <si>
    <t>LA FRONTERA</t>
  </si>
  <si>
    <t>COMUNA 3</t>
  </si>
  <si>
    <t>30 de septiembre: Se desarrollaron las cuatro sesiones del proceso formativo en planeación del desarrollo local y presupuesto participativo para los integrantes del CCP. Culminaron el proceso formativo de manera satisfactoria 12 representantes del CCP.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EL día 06 de mayo de 2022 se realizó socialización con el CCP sobre el proyecto.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el consejo comunal de planeación para el 06 mayo de 2022.</t>
  </si>
  <si>
    <t>COMUNA 4</t>
  </si>
  <si>
    <t>BERLIN</t>
  </si>
  <si>
    <t>COMUNA 6</t>
  </si>
  <si>
    <t xml:space="preserve">La actividad se concertá el cronograma de actividades con el Consejo Comunal de Planeación y la JAL. </t>
  </si>
  <si>
    <t>Convocatoria mediante los diferentes sectores y medinate los diferentes medios de la comuna</t>
  </si>
  <si>
    <t>30 de septiembre de 2022: Se realizaron todas las estrategias de promoción planeadas y se da por terminada esta actividad.
31 de agosto de 2022: se realizarón rendiciones de cuenta, estrategia de comunicaciones y salida de planeación.
31 de julio:  Se realizaron encuentros nodales, word cafe (5), encuentro con coach, feria comunal, Foros juntas de accion comunal y un evento de exaltaciones relevantes de la comuna 6.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</si>
  <si>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30 de septiembre de 2022: Se realizaron todas las estrategias de promoción planeadas para la JAL y se da por terminada esta actividad.
31 de julio: Se realizaron audiencias publicas, encuentros nodales, encuentros zonale y encuentro con el sector cultural.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</si>
  <si>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COMUNA 7</t>
  </si>
  <si>
    <t>La actividad se concerta con los representantes del Consejo Comunal de Planeación</t>
  </si>
  <si>
    <t>COMUNA 8</t>
  </si>
  <si>
    <t>La actividad se concerta y ejecutara directamente con los representantes del Consejo Comunal de Planeación</t>
  </si>
  <si>
    <t>VILLA LILIAM</t>
  </si>
  <si>
    <t>COMUNA 9</t>
  </si>
  <si>
    <t>COMUNA 10</t>
  </si>
  <si>
    <t>PRADO</t>
  </si>
  <si>
    <t>COMUNA 11</t>
  </si>
  <si>
    <t>CARLOS E. RESTREPO</t>
  </si>
  <si>
    <t>COMUNA 12</t>
  </si>
  <si>
    <t>La actividad se concerta y ejecuta directamente con los representantes del Consejo Comunal de Planeación y la JAL</t>
  </si>
  <si>
    <t>La dotación se entrega de manera directa a la JAL.</t>
  </si>
  <si>
    <t>COMUNA 14</t>
  </si>
  <si>
    <t>COMUNA 15</t>
  </si>
  <si>
    <t>COMUNA 16</t>
  </si>
  <si>
    <t>Corregimiento 60</t>
  </si>
  <si>
    <t>La actividad se concerta y ejecutara directamente con los representantes del Consejo Corregimental de Planeación</t>
  </si>
  <si>
    <t>Corregimiento 70</t>
  </si>
  <si>
    <t>CORREGIMIENTO 70</t>
  </si>
  <si>
    <t>CORREGIMIENTO 90</t>
  </si>
  <si>
    <t>MEDIA LUNA</t>
  </si>
  <si>
    <t>4600095466 de 2022</t>
  </si>
  <si>
    <t>Carlos Andres Henao Franco</t>
  </si>
  <si>
    <t xml:space="preserve"> Personas sensibilizadas en Convivencia y seguridad ciudadana </t>
  </si>
  <si>
    <t xml:space="preserve">Niños, niñas, adolescentes </t>
  </si>
  <si>
    <t xml:space="preserve"> Fortalecer el  grupo de la cívica juvenil de la comuna, a través de capacitaciones y medios logísticos, con el fin de    prevenir su vinculación a cadenas delictivas, situaciones de vulnerabilidad y riesgo, además promover la convivencia ciudadana, beneficiando a 40 niños, niñas y adolescentes.
</t>
  </si>
  <si>
    <t>El grupo de la  cívica juvenil está conformado por  NNA de toda la comuna</t>
  </si>
  <si>
    <t>En las reuniones  de socialización con la comunidad y en los diferentes medios que sea posible</t>
  </si>
  <si>
    <t>Demora en el proceso de contratación</t>
  </si>
  <si>
    <t xml:space="preserve"> Sensibilizar  a personas en procesos de competencias ciudadanas  para la convivencia, por medio de acciones pedagógicas que permitan la recuperación de la confianza ciudadana en los territorios
</t>
  </si>
  <si>
    <t>5 nodos de la comuna</t>
  </si>
  <si>
    <t xml:space="preserve"> Fortalecer el  grupo de la cívica juvenil de la comuna, a través de capacitaciones y medios logísticos, con el fin de    prevenir su vinculación a cadenas delictivas, situaciones de vulnerabilidad y riesgo, además promover la convivencia ciudadana, beneficiando a 40 niños, niñas y adolescentes.
 Sensibilizar  a personas en procesos de competencias ciudadanas  para la convivencia, por medio de acciones pedagógicas que permitan la recuperación de la confianza ciudadana en los territorios
</t>
  </si>
  <si>
    <t>4 nodos de la comuna</t>
  </si>
  <si>
    <t>UdeA y Plaza Mayor</t>
  </si>
  <si>
    <t>4600095270 de 2022 y 4600095466 de 2022</t>
  </si>
  <si>
    <t>Sonia Milena Sierra Betancur, y  Carlos Andres Henao Franco</t>
  </si>
  <si>
    <t>I/A</t>
  </si>
  <si>
    <t xml:space="preserve"> Fortalecer el  grupo de la cívica juvenil de la comuna, a través de capacitaciones y medios logísticos, con el fin de    prevenir su vinculación a cadenas delictivas, situaciones de vulnerabilidad y riesgo, además promover la convivencia ciudadana, beneficiando a 40 niños, niñas y adolescentes.
</t>
  </si>
  <si>
    <t>Demora  en el proceso de contratación</t>
  </si>
  <si>
    <t>Becas</t>
  </si>
  <si>
    <t>10 de Enero 2022</t>
  </si>
  <si>
    <t>30 de Diciembre 2022</t>
  </si>
  <si>
    <t>Melissa Correa Rendón</t>
  </si>
  <si>
    <t>Facilita la permanencia del Estudiante en la formación superior.
Estrategia contra la deserción Académica.
Ayuda a la manutención del estudiante.</t>
  </si>
  <si>
    <t>popular 1 , Santo Domingo Savio 1 , Granizal ,  San Pablo , Villa Guadalupe , Moscú Nº 2 , Popular 2 , La Avanzada  ,Santo Domingo Savio 2 , El Compromiso , La Esperanza , Carpinelo</t>
  </si>
  <si>
    <t>www.pascualbravo.edu.co</t>
  </si>
  <si>
    <t>Auxilios</t>
  </si>
  <si>
    <t>La no entrega del certificado de la cuenta bancaria y el puntaje del sisben en las fechas pertinentes, estudiantes sin cuenta bancaria, no se aceptan la de familiares</t>
  </si>
  <si>
    <t>Santa Cruz , Andalucía , Villa del Socorro ,  El Playón de los Comuneros , Pablo VI , La Francia , Popular 2 , Moscú Nº 1  ,La Frontera</t>
  </si>
  <si>
    <t>Manrique Oriental , Manrique Central Nº 2 , La Salle ,  Las Granjas , San José de La Cima Nº 1 , Campo Valdés Nº 2 , La Cruz , Versalles Nº 1  ,Versalles Nº 2</t>
  </si>
  <si>
    <t>Aranjuez , Campo Valdés No. 1 , Moravia ,  Miranda , Brasilia , Manrique Central No. 1 , La Piñuela , Palermo  ,San Cayetano , Sevilla</t>
  </si>
  <si>
    <t>Preuniversitario</t>
  </si>
  <si>
    <t>INSTRUIMOS</t>
  </si>
  <si>
    <t>GJ 017 DE 2022</t>
  </si>
  <si>
    <t>https://community.secop.gov.co/Public/Tendering/ContractNoticePhases/View?PPI=CO1.PPI.17336457&amp;isFromPublicArea=True&amp;isModal=False</t>
  </si>
  <si>
    <t>01 de febrero 2022</t>
  </si>
  <si>
    <t>30 de junio 2022</t>
  </si>
  <si>
    <t>Karol Forero Paez</t>
  </si>
  <si>
    <t xml:space="preserve">La ejecución del  Preuniversitario con 200 beneficiarios, se realizo segun distribución solicitada por la JAL:
25 cupos estudiantes nocturna
25 cupos personas que viven en la comuna y estudian en otra
25 cupos personas que no esten estudiando
122 cupos colegios públicos y privados
3 cupos personas en condición discapacidad, </t>
  </si>
  <si>
    <t>Campo Valdés y Monseñor Cristóbal Toro.</t>
  </si>
  <si>
    <t>Redes sociales I.U Pascual bravo y redes de INSTRUIMOS</t>
  </si>
  <si>
    <t>Castilla , Girardot , Florencia ,  Boyacá , Francisco Antonio Zea , Belalcázar , Alfonso López , Toscana  ,Las Brisas , Tejelo , Tricentenario , Héctor Abad Gómez , El Progreso , Santander , Gratamira , Córdoba</t>
  </si>
  <si>
    <t>GJ 018 DE 2022</t>
  </si>
  <si>
    <t>https://community.secop.gov.co/Public/Tendering/ContractNoticePhases/View?PPI=CO1.PPI.17342428&amp;isFromPublicArea=True&amp;isModal=False</t>
  </si>
  <si>
    <t>De los 800 cupos priorizados por la comuna, se inscribieron 1200 estudiantes demostrando asi la necesidad de las IES de este programa</t>
  </si>
  <si>
    <t>Sor Juana Inés de la Cruz,Pedro Claver Aguirre, Presbítero
Antonio José Bernal, José
Asunción Silva, Tricentenario y
Colegio Loyola.</t>
  </si>
  <si>
    <t>Articulación con la JAL y los Rectores</t>
  </si>
  <si>
    <t>Doce de Octubre No.1 , Pedregal , Picacho ,  La Esperanza , Kennedy , Santander , Doce de Octubre No.2 , Picachito  ,Miramar , San Martín de Porres , Mirador del Doce , El Triunfo , El Progreso , Asturias</t>
  </si>
  <si>
    <t>Enciso , Villa Hermosa , Caicedo ,  Villa Tina , Villa Turbay , El Pinal , Los Mangos , La Mansión</t>
  </si>
  <si>
    <t>Buenos Aires , La Milagrosa , El Salvador ,  Loreto , Cataluña , Juan Pablo II , Barrios de Jesús , Los Cerros - El Vergel  ,Pablo Escobar , Samaria Nº1 , Quinta Linda , Bomboná No. 2 , La Pedrera , Alejandro Echavarria , Miraflores</t>
  </si>
  <si>
    <t>Curso</t>
  </si>
  <si>
    <t>Curso priorizado para los adultos mayores de la comuna, para afianzar sus conocimientos</t>
  </si>
  <si>
    <t>ITM Prado</t>
  </si>
  <si>
    <t>Laureles , Los Colores , San Joaquín ,  Florida Nueva , El Velódromo , Las Acacias</t>
  </si>
  <si>
    <t>La América , Santa Lucía , Calazans Parte Alta ,  Calazans , Cristóbal , Santa Mónica</t>
  </si>
  <si>
    <t>Guayabal , Cristo Rey , La Colina ,  Trinidad , Barrio Antioquia</t>
  </si>
  <si>
    <t>GJ 019 DE 2022</t>
  </si>
  <si>
    <t>https://community.secop.gov.co/Public/Tendering/ContractNoticePhases/View?PPI=CO1.PPI.17348839&amp;isFromPublicArea=True&amp;isModal=False</t>
  </si>
  <si>
    <t>Se impactaron 100 estudiantes de la comuna y adicional con la ayuda de la Jefe de nucleo se entrego material de estudio, donado por Instruimos</t>
  </si>
  <si>
    <t>Institución Educativa
Sántos Ángeles Custodios
y la Institución Educativa
Benjamín Herrera.</t>
  </si>
  <si>
    <t>Técnico Laboral</t>
  </si>
  <si>
    <t>01 de abril 2022</t>
  </si>
  <si>
    <t>05 de diciembre 2022</t>
  </si>
  <si>
    <t>De los 40 priorizados por la Comuna, tenemos una desercion de 6 personas por diferentes motivos personales, y se tiene la asistencia de 4 mujeres.</t>
  </si>
  <si>
    <t>I.U Pascual Bravo</t>
  </si>
  <si>
    <t xml:space="preserve">Articulación con la JAL </t>
  </si>
  <si>
    <t>Continuamos con la ejecucín del TL en motos, en octubre inicia la fase practica.</t>
  </si>
  <si>
    <t>Belén , El Rincón , Los Alpes ,  Rodeo Alto (La Hondonada) , Las Violetas , Loma de los Bernal , Las Palmas , Las Mercedes  ,ROAK , San Bernardo</t>
  </si>
  <si>
    <t>La no entrega del certificado de la cuenta bancaria y el puntaje del sisben en las fechas pertinentes, estudiantes sin cuenta bancaria, no se aceptan la de familiares.
Se tiene inconveniente con el ingreso del total del recurso, tocó esperar a la reincorcaion de excedentes financieros con fecha del 20 de julio, par poder cumplir con la actividad a la comuna</t>
  </si>
  <si>
    <t>GJ 020 DE 2022</t>
  </si>
  <si>
    <t>https://community.secop.gov.co/Public/Tendering/ContractNoticePhases/View?PPI=CO1.PPI.17350561&amp;isFromPublicArea=True&amp;isModal=False</t>
  </si>
  <si>
    <t>Se logro el total de los 250 beneficiarios, impactando la mayoria de los barrios de la comuna</t>
  </si>
  <si>
    <t>José María Bernal, Alcaldía de
Medellín y República
Venezuela.</t>
  </si>
  <si>
    <t>I.E Octavios Harry y I.U Pascual Bravo</t>
  </si>
  <si>
    <t>Articulación JAL y CCCP</t>
  </si>
  <si>
    <t>San Cristobal , La Loma , Travesías ,  La Aurora , Pajarito , La ilusión , Boquerón , Cristóbal  ,Balmoral , Las Playas , Caracolí , Travesías La Cumbre , La Palma</t>
  </si>
  <si>
    <t>Ingresan los excedentes financieros tarde</t>
  </si>
  <si>
    <t xml:space="preserve">Número </t>
  </si>
  <si>
    <t xml:space="preserve">Prestación de servicios </t>
  </si>
  <si>
    <t xml:space="preserve">Institución Universitaria Pascual Bravo </t>
  </si>
  <si>
    <t>Marcela del Carmen Pérez Medina</t>
  </si>
  <si>
    <t xml:space="preserve">Comuna 4 Aranjuez </t>
  </si>
  <si>
    <t>Contratación Directa</t>
  </si>
  <si>
    <t>ESE Metrosalud</t>
  </si>
  <si>
    <t>Jorge Iván Mejía Saldarriaga</t>
  </si>
  <si>
    <t>ITM - 4600094597 de 2022</t>
  </si>
  <si>
    <t>Población en general</t>
  </si>
  <si>
    <t>Prevención de consumo de sustancias psicoactivas y otras adicciones</t>
  </si>
  <si>
    <t>Actividades itinerantes en la comuna, no hay sitios específicos de atención</t>
  </si>
  <si>
    <t>Medios comunitarios y  líderes</t>
  </si>
  <si>
    <t>María Catalina Ortiz - Lina Gómez Lopera</t>
  </si>
  <si>
    <t>Bajar la carga de enfermedad al aplicar los habitos saludables.</t>
  </si>
  <si>
    <t>Procesos formativos en las comunas</t>
  </si>
  <si>
    <t>A través de los medios de comunicación, medios comunitarios y líderes</t>
  </si>
  <si>
    <t>Se realiza las correciones opticas a con la entrega de monturas y lentes  a Población desde los 18 años para formulas de acuerdo a los estudios previos</t>
  </si>
  <si>
    <t>Centro de salud de Metrosalud de la comuna y /o otra sede que disponga la comunidad, a las personas citadas se les dira fecha, lugar y hora de atención</t>
  </si>
  <si>
    <t>La inscripción para acceder a l beneficio se realiza de forma virtual por medio de la pagina de la ESE Metrosalud,  las fechas de inscipción se publicaran por medio de afiches y volantes en la comuna y otros medios de comunicación comunitarios se deben aportar los documentos solicitados, se atenderan por orden de inscripción.</t>
  </si>
  <si>
    <t>ITM - 4600091111
de 2021</t>
  </si>
  <si>
    <t>Niñez - Adolescencia (6 - 10)</t>
  </si>
  <si>
    <t>Niños y niñas que habitan la comuna rehabilitados en su salud oral</t>
  </si>
  <si>
    <t>Centro de salud de Metrosalud de la comuna</t>
  </si>
  <si>
    <t>Se realiza la convocatoria por afiches, volantes y medios de comunicación</t>
  </si>
  <si>
    <t>Personas mayores de 18 años</t>
  </si>
  <si>
    <t>Las prótesis dentales  aporta al mejoramiento de la calidad de vida gonde mejora su apariencia personal y eleva su autoestima, además se reabilita su sistema masticatoria contibuyendo a una mejor nutrición.</t>
  </si>
  <si>
    <t xml:space="preserve">Se realiza la convocatoria por afiches y volantes en la comuna,  donde se informa lugar y fecha de inscripción, estas re realizan de forma personal. </t>
  </si>
  <si>
    <t>Luisa Fernanda Sabogal</t>
  </si>
  <si>
    <t>Prevención de  enfermedades respiratorias en adultos mayores de 50 años</t>
  </si>
  <si>
    <t>Toda la comuna</t>
  </si>
  <si>
    <t>La convocatoria se realizó a través Organizaciones Sociales y Redes Sociales. Las inscripciones se realizaron de manera virtual a través de enlace.</t>
  </si>
  <si>
    <t>Maria Catalina Ortiz</t>
  </si>
  <si>
    <t>Educación  en salud sexual y reproductiva en edades tempranas</t>
  </si>
  <si>
    <t>Instutuciones educativas y en centros de salud</t>
  </si>
  <si>
    <t>Se realizan actividades en las intituciones educativas  oficiales de la comuna</t>
  </si>
  <si>
    <t>Fundación Opción Colombia</t>
  </si>
  <si>
    <t>Disminuir las violencias al interior de los horages y su entorno</t>
  </si>
  <si>
    <t>Atención familiar en el hogar</t>
  </si>
  <si>
    <t>Atención en los hogares</t>
  </si>
  <si>
    <t>Educar a jovenes y adolecentes en los siete habitos saludables para tener una vida sana y bajas las tasas de enfermedades cronicas no transmisibles</t>
  </si>
  <si>
    <t>Veronica Maria Lopera</t>
  </si>
  <si>
    <t>Toda la comuna.</t>
  </si>
  <si>
    <t>SEPTIEMBRE 2022: 100% de ejecución de las actividades
AGOSTO 2022: Se realizaron capacitaciones, se entregaron los certificados según el plan académico:
Personas Inscritas en el diplomado: 52
Personas certificadas en el diplomado: 45
JULIO 2022: Se inicio los seminarios se han realizado 3 encuentros se inscribieron 42 personas.
JUNIO 2022: Se inicio el diplomado en gestion territoroial con las personas inscritas
Se realizó la socialización con el CCP.</t>
  </si>
  <si>
    <t>Maria Catalina Ortiz Mendoza - Tatiana Maria Valencia</t>
  </si>
  <si>
    <t>Atención a personas  cuidadoras con personas en situción de discapacidad a cargo</t>
  </si>
  <si>
    <t>En los hogares</t>
  </si>
  <si>
    <t>Las activiaddes se realizan en las hogares de las personas inscritas en la estrategia.</t>
  </si>
  <si>
    <t>Educación  en salud sexual y reproductiva en edades tempranas con simuladores de Bebes.</t>
  </si>
  <si>
    <t xml:space="preserve">I.E. República de Urugüay, I.E. Maria Montessori </t>
  </si>
  <si>
    <t xml:space="preserve"> Maria Catalina Ortiz</t>
  </si>
  <si>
    <t>Contribuir al desarrollo del liderazgo, orientada a desarrollar el potencial y generar una nueva visión en los líderes</t>
  </si>
  <si>
    <t>Actividades desarrolladas en la comuna</t>
  </si>
  <si>
    <t>JUNIO 2022: se ejecuto al 100% la iniciativa,  entra en proceso de liquidación el contrato, se beneficiaron 496
ABR 2022: Se realizó la socialización en la comuna y se están organizando los grupos de acuerdo con la inscripción.</t>
  </si>
  <si>
    <t>Prevención de  enfermedades hepaticas en adolecentes</t>
  </si>
  <si>
    <t>JUNIO 2022: se ejecuto al 100% la iniciativa,  entra en proceso de liquidación el contrato, se beneficiaron 129 personas
ABR 2022: Se realizó la socialización en la comuna y se estan organizando los grupos de acuerdo con la inscripción.</t>
  </si>
  <si>
    <t>JUNIO 2022: se ejecuto al 100% la iniciativa,  entra en proceso de liquidación el contrato, se beneficiaron 258 personas
ABR 2022:  Pendiente de la socialización en la comuna y se están organizando los grupos de acuerdo con la inscripción.</t>
  </si>
  <si>
    <t>JUNIO 2022: se ejecuto al 100% la iniciativa,  entra en proceso de liquidación el contrato, se beneficiaron 712 personas
ABR 2022:  Se realizó la socialización en la comuna y se están organizando los grupos de acuerdo con la inscripción.</t>
  </si>
  <si>
    <t>Habitante de calle</t>
  </si>
  <si>
    <t>Mitigación del daño por consumo de sustancias psicoactivas</t>
  </si>
  <si>
    <t>JUNIO 2022: se ejecuto al 100% la iniciativa,  entra en proceso de liquidación el contrato, se beneficiaron 90 personas
ABR 2022:  Se realizó la socialización en la comuna y se están organizando los grupos de acuerdo con la inscripción.</t>
  </si>
  <si>
    <t>JUNIO 2022: se ejecuto al 100% la iniciativa,  entra en proceso de liquidación el contrato, se beneficiaron 281 personas
ABR 2022: Se realizó la socialización en la comuna y se están organizando los grupos de acuerdo con la inscripción.</t>
  </si>
  <si>
    <t>Llevar a cabo recorridos en el territorio, asi como visitas a colegios y puntos fijos de informacion e inscripcion</t>
  </si>
  <si>
    <t>Se realizara un recorrido en comuna por convocatoria y se visitara como minimo una vez los colegios, ademas se tendra punto fijo en puntos clave como casas de justicia, telecentros.</t>
  </si>
  <si>
    <t>PLAZA MAYOR</t>
  </si>
  <si>
    <t>No se tiene informacion aun</t>
  </si>
  <si>
    <t>CAROLINA FLOREZ PALACIO</t>
  </si>
  <si>
    <t>Se llevara a cabo para toda la comunidad del territorio en general</t>
  </si>
  <si>
    <t>Acompañar a la poblacion beneficiaria, a fin de que su proceso con el credito condonable sea algo tranquilo, transparente y sencillo</t>
  </si>
  <si>
    <t>Se llevaran recorridos popr todo el teeritotio, asi como los diferentes lugares que la comunidad solicite</t>
  </si>
  <si>
    <t>La convocatoria se llevara a cabo a traves de recorridos por el territorio, asi como a traves de puntos fijos y medios locales, ademas de la invitacion y publicacion de esta a traves de la pagina de sapiencia</t>
  </si>
  <si>
    <t>No se tienen dificultades a la fecha</t>
  </si>
  <si>
    <t xml:space="preserve">Se tendra presencia en territorio de personal que acompaña el proceso del beneficiario </t>
  </si>
  <si>
    <t>Se dara apoyo en territorio con un Gestor Social y Territorial</t>
  </si>
  <si>
    <t xml:space="preserve">LISETH RINCÓN MONCADA, DANIELA CARO MOLINA </t>
  </si>
  <si>
    <t>Adición No. 1 contrato 545 de 2021 y Adición No. 1 contrato 622 de 2021</t>
  </si>
  <si>
    <t>Se intervendras todos los barrios, asi como las sedes insttitucionales y los colegios y escuelas</t>
  </si>
  <si>
    <t>Llevar a cabo recorridos en el territorio, asi como visitas a colegios y puntos fijos de informacion e inscripcion para la entrega de los beneficios de matricula y/o sostenimiento</t>
  </si>
  <si>
    <t>Llevar a cabo la entrega de 25 cupos para los programas de acceso y permanencia a la educacion superior en la comuna</t>
  </si>
  <si>
    <t>IDEA</t>
  </si>
  <si>
    <t>380-2020</t>
  </si>
  <si>
    <t>380-2022</t>
  </si>
  <si>
    <t>DANIEL GUTIERREZ MESA</t>
  </si>
  <si>
    <t>Fortalecer y aumentar el nivel de educacion de la poblacion en cuanto a educacion superior</t>
  </si>
  <si>
    <t>Se intervendra todo el territorio, asi como las comunidades universitarias</t>
  </si>
  <si>
    <t>Los beneficios se entregaran previa inscripccion, cumplimiento de requisitos y legalizacion de este</t>
  </si>
  <si>
    <t>Fortalecer y aumentar la permanencia de la poblacion beneficiaria en sus programas de educacion superior</t>
  </si>
  <si>
    <t>Llevar a cabo recorridos en el territorio, asi como visitas a colegios y puntos fijos de informacion e inscripcion a los programas de posgrados</t>
  </si>
  <si>
    <t>Pendiente del inicio de la entrega</t>
  </si>
  <si>
    <t>por definir</t>
  </si>
  <si>
    <t>Llevar a cabo la entrega de 30 cupos para los programas de acceso y permanencia a la educacion superior en la comuna</t>
  </si>
  <si>
    <t>Llevar a cabo la entrega de 12 cupos para los programas de acceso y permanencia a la educacion superior en la comuna</t>
  </si>
  <si>
    <t>Llevar a cabo la entrega de 20 cupos para los programas de acceso y permanencia a la educacion superior en la comuna</t>
  </si>
  <si>
    <t>Llevar a cabo la entrega de 128 cupos para los programas de acceso y permanencia a la educacion superior en la comuna</t>
  </si>
  <si>
    <t>Llevar a cabo la entrega de 50 cupos para los programas de acceso y permanencia a la educacion superior en la comuna</t>
  </si>
  <si>
    <t>Llevar a cabo la entrega de 70 cupos para los programas de acceso y permanencia a la educacion superior en la comuna</t>
  </si>
  <si>
    <t>Llevar a cabo la entrega de 120 cupos para los programas de acceso y permanencia a la educacion superior en la comuna</t>
  </si>
  <si>
    <t>Llevar a cabo la entrega de 11 cupos para los programas de acceso y permanencia a la educacion superior en la comuna</t>
  </si>
  <si>
    <t>Llevar a cabo la entrega de 10 cupos para los programas de acceso y permanencia a la educacion superior en la comuna</t>
  </si>
  <si>
    <t>Llevar a cabo la entrega de 60 cupos para los programas de acceso y permanencia a la educacion superior en la comuna</t>
  </si>
  <si>
    <t>Llevar a cabo la entrega de 28 cupos para los programas de acceso y permanencia a la educacion superior en la comuna</t>
  </si>
  <si>
    <t>Llevar a cabo la entrega de 68 cupos para los programas de acceso y permanencia a la educacion superior en la comuna</t>
  </si>
  <si>
    <t>Cuenta</t>
  </si>
  <si>
    <t xml:space="preserve">Se publicó el listado de beneficiarios el 07 de octubre en la página institucional, https://www.colmayor.edu.co/convocatorias-pp/conoce-el-listado-de-los-beneficiados-en-la-segunda-convocatoria-del-auxilio-de-sostenimiento-de-pp-2022-2/
Se publicó el listado de beneficiarios el 06 de septiembre en la página institucional, https://www.colmayor.edu.co/convocatorias-pp/listado-de-beneficiarios-auxilio-de-sostenimiento-de-presupuesto-participativo-convenio-directo-2022-2/
Proceso de convocatoria del auxilio de sostenimiento para el periodo 2022-2 se realizó del 22 al 26 de agosto del 2022 en las diferentes comunas que priorizaron este recurso, fue de forma virtual, en el siguiente link encuentran la información de la convocatoria y criterios. 
https://www.colmayor.edu.co/convocatorias-pp/postulate-al-auxilio-de-sostenimiento-de-pp-convenio-directo-2022-2/
Se publicó el listado de beneficiarios el 18 de marzo en la página institucional, https://www.colmayor.edu.co/general/listado-de-beneficiarios-del-auxilio-de-sostenimiento-en-presupuesto-participativo-convenio-directo-2022-1/
Proceso de convocatoria del auxilio de sostenimiento para el periodo 2022-1 se realizó del 28 de febrero al 04 de marzo en las diferentes comunas que priorizaron este recurso, fue de forma virtual, en el siguiente link encuentran la información de la convocatoria y criterios. https://www.colmayor.edu.co/general/presentate-al-auxilio-de-sostenimiento-de-pp-convenio-directo/
</t>
  </si>
  <si>
    <t>Octubre: Se publicó el listado de los beneficiarios de la 2da convocatoria auxilio de sostenimiento el 07 de octubre en la pagina institucional. 
Septiembre: Se abrio una segunda convocatoria para el  auxilio de sostenimiento, que fue del 28 de septiembre al 03 de octubre.  
Agosto: Se abrió convoctoria del 22 al 26 de agosto del presente año, mediante el siguiente link se encontra el proceso de convocatoria para los estudiantes beneficiario de las becas de PP de Colmayor.https://www.colmayor.edu.co/convocatorias-pp/postulate-al-auxilio-de-sostenimiento-de-pp-convenio-directo-2022-2/
Junio: N/A
Mayo: N/A
Se abrió convoctoria del 28 de febrero al 04 de marzo del presente año, mediante el siguiente link se encontra el proceso de convocatoria para los estudiantes beneficiario de las becas de PP de Colmayor. https://www.colmayor.edu.co/general/presentate-al-auxilio-de-sostenimiento-de-pp-convenio-directo/
El listado de Admitidos se publicó en la página institucional el 18 de marzo, mediante el siguiente link se encuentra el listado. https://www.colmayor.edu.co/general/listado-de-beneficiarios-del-auxilio-de-sostenimiento-en-presupuesto-participativo-convenio-directo-2022-1/</t>
  </si>
  <si>
    <t>De forma interinstitucional se impactaron más de 10 barrios de la comuna uno, donde los estudiantes beneficiados por los recursos de pp contribuyeron al mejoramiento de la calidad de vida de los habitantes del territorio con actividades como: refuerzo educativos la primera infancia ( 255 niños beneficiados) 
Elaboración de proyectos en las organizaciones sin ánimo de lucro (10 Organizaciones impactadas).
Capacitación al adulto mayor en el saber hacer (145 adultos beneficiados) 
Recuperación de espacios públicos (3 barrios beneficiados) 
Se estableció una red interinstitucional con las entidades sin ánimo de lucro que operan en la comuna, con el fin de brindar un portafolio más amplio a los estudiantes que prestan su labor social, esto permite ver resultados tangibles en pro de la comunidad.
 Gracias a la labor realizada de forma mancomunada:  área del banco, organizaciones y estudiantes se impactó el territorio desde lo social con capacitaciones adultos mayores, niños niñas u adolescentes.</t>
  </si>
  <si>
    <t>Se comienzan a grabar diferentes ripos de programas pues ya se cuenta con mas equipo
Construir una emisora educativa en la comuna uno</t>
  </si>
  <si>
    <t>Octubre: Se publicó el listado de los beneficiarios de la 2da convocatoria auxilio de sostenimiento el 07 de octubre en la pagina institucional. 
Septiembre: Se abrio una segunda convocatoria para el  auxilio de sostenimiento, que fue del 28 de septiembre al 03 de octubre.  Agosto: Se abrió convoctoria del 22 al 26 de agosto del presente año, mediante el siguiente link se encontra el proceso de convocatoria para los estudiantes beneficiario de las becas de PP de Colmayor.https://www.colmayor.edu.co/convocatorias-pp/postulate-al-auxilio-de-sostenimiento-de-pp-convenio-directo-2022-2/
Junio: N/A
Mayo: N/A
Se abrió convoctoria del 28 de febrero al 04 de marzo del presente año, mediante el siguiente link se encontra el proceso de convocatoria para los estudiantes beneficiario de las becas de PP de Colmayor. https://www.colmayor.edu.co/general/presentate-al-auxilio-de-sostenimiento-de-pp-convenio-directo/
El listado de Admitidos se publicó en la página institucional el 18 de marzo, mediante el siguiente link se encuentra el listado. https://www.colmayor.edu.co/general/listado-de-beneficiarios-del-auxilio-de-sostenimiento-en-presupuesto-participativo-convenio-directo-2022-1/</t>
  </si>
  <si>
    <t>Comuna 02</t>
  </si>
  <si>
    <t>o</t>
  </si>
  <si>
    <t>Octubre: La activida culmino satisfactoriamente al 100%
Septiembre: Ya se entragaron los certificados.
Agosto: La actividad culminó satisfactoria el pasado 28 de julio , cumpliendo las espectativas del territorio. Estamos pendiente de la entrega del certificado.
Junio: El operador es directamente Colmayor, se inició clases el 16 de junio, los dias martes, miercoles y jueves, es estudiantes se deben desplazar hasta la institución.
Mayo: Se realizo la convocatoria y se conformo el grupo para iniciar el 11 de junio el diplomado. 
Se pretenden iniciar convocatoria abierta en el territorio del 16 al 23 de mayo.</t>
  </si>
  <si>
    <t xml:space="preserve">Octubre: La actividad culmino satisfactoriamente el 11 de octubre, con la entrega de diplomas a todos los participantes.
Agosto: Vamos ejecutando la atividad a cabalidad, contamos con 17 personas.
Junio: Se esta cumpliendo a cabalidad con el curso y no hay ningun tipo de observacion. 
Mayo: Se inicio clases con un grupo de 20 personas en la sede de Arte y Ceramica
Esta actividad tuvo un proceso de convocatoria abierta a la comunidad, informados a traves de la JAL y el CCCP. Se inició el 04 de mayo. </t>
  </si>
  <si>
    <t>Octubre: Se estan dictando las clases sin ningun tipo de anomalia.
Agosto: Las clases se estan desrrollando en la IE Santarder, en la  tarde noche. Los cupos estaban proyectos para 70 y se abrio para 79  estudiantes. 
Junio: Ya se publico listado de Admitidos, se pretende abris 2 grupos en el programa de Seguridad y Salud en el trabajo y 1 grupo de servicios gastronomicos. Los Admitidos deberan enviar os documentos para postularse a la becca e PP.
Mayo: Se realizó todo el proceso de preincripcion de mas de 400 persona para estudiar dos  programas academicos. El examen es el 08 de junio.
Se realizó socialización con la JAL y CCCP para la elección del programa a desconcentrar en el territorio. Estamos en proceso de convocatoria en el territorio.</t>
  </si>
  <si>
    <t xml:space="preserve">Octubre: Esta actividd culmino al 100%.
Agosto: Se pretende terminar el curso en la segunda semana de septiembre, su desercion es muy minima.
Julio: La actividad se esta desarrollando sin ningun tipo de anomalias.
Junio: La actividad se esta desarrollando sin ningun tipo de anomalias.
Mayo: N/A
Se realizó una convocatoria abierta en el territorio, mediante el siguiente link se encuentra la información https://www.colmayor.edu.co/general/te-brindamos-mas-opciones-estudia-una-tecnica-laboral-con-pp/ 
El listado de Admitidos se publico en  la paginaa institucional mediante el siguiente link https://www.colmayor.edu.co/general/conoce-el-listado-de-admitidos-a-las-tecnicas-laborales-comunas-1-3-y-60/
</t>
  </si>
  <si>
    <t xml:space="preserve">Octubre: Esta actividd culmino al 100%.
Agosto: Se pretende terminar el curso en la segunda semana de septiembre, su desercion es muy minima, inclusive se esta organizando la prueba inetrnacional para los de avanzado el TOEIC, para hacerlo la otra semana y poder cerrar con exito.
Julio: La actividad se esta desarrollando sin ningun tipo de anomalias.
Junio: La actividad se esta desarrollando sin ningun tipo de anomalias.
Mayo: N/A
Se realizó una convocatoria abierta en el territorio, mediante el siguiente link se encuentra la información https://www.colmayor.edu.co/general/te-brindamos-mas-opciones-estudia-una-tecnica-laboral-con-pp/ 
El listado de Admitidos se publico en  la paginaa institucional mediante el siguiente link https://www.colmayor.edu.co/general/conoce-el-listado-de-admitidos-a-las-tecnicas-laborales-comunas-1-3-y-60/
</t>
  </si>
  <si>
    <t xml:space="preserve">Tiempos para dar cumplimiento al decreto de permisos </t>
  </si>
  <si>
    <t>https://www.medellin.gov.co/estimulos/public/convocatorias-pde.xhtml?ea=8</t>
  </si>
  <si>
    <t xml:space="preserve"> Existen dificaultades al interior del CCP para concretar fecha para realizar  la presocialización.</t>
  </si>
  <si>
    <t>Se hizo entrega de 15 estímulos, alcanzó para uno mas</t>
  </si>
  <si>
    <t>Se hizo entrega de 12 estímulos</t>
  </si>
  <si>
    <t>Octubre 31. Se avanza en la construcción de fichas económicas.
Septiembre 30. Se realizó socializacion ante el CCP y se avanza en la construcción y concertación de fichas económica.
Agosto 31. Se realizará socialización durante el mes de septiembre.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</si>
  <si>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El proyecto Mercadillo Manila calle 12, de la comuna 14,  es un estímulo de ferias de emprendimiento cultural y creativo, debido a que el CCP estaba en desacuerdo con que los organizadores cobraran a algunas personas por la participación en la feria, se habló con el grupo conformado para que no hiciera cobro a los expositores de la comuna y el evento se hizo sin hacer cobro por esta participación.</t>
  </si>
  <si>
    <t>Se hizo entrega de 23 estímulos, alcanzó para 3 más.</t>
  </si>
  <si>
    <t>Estudiantes</t>
  </si>
  <si>
    <t>Fundacion parque tecnologico del sofware de medellin- PYMALION</t>
  </si>
  <si>
    <t>Ingid Villa Soto</t>
  </si>
  <si>
    <t xml:space="preserve">Con el proyecto de jornada complementaria para los estudiantes de las instituciones educativas de comuna 2 Santa Cruz, se ha impactado de manera positiva el estudio del ambito cientifico y tecnologico en los estudiantes de comuna 2, incentivando su mente en innovacion y temas relevantes de la actualidad. </t>
  </si>
  <si>
    <t>IEO de la Comuna 2</t>
  </si>
  <si>
    <t>Se priorizan IEO con enfoque de procesos de ciencia y tecnologia, teniendo en cuenta las obersarvaciones del CCCP.</t>
  </si>
  <si>
    <t xml:space="preserve">Hubo retrasos en el inicio de la ejecuciòn del proyecto toda vez que los recursos de presupuesto participativo ingresaron al presupuesto de Secretarìa de Educaciòn en el mes de marzo de 2022, y ademàs cuando ingresò el recurso entrò en vigencia la ley de garantìas electorales 996 de 2005 la cual impide a las entidades del orden ancional, departamental y municipal de contratar hasta no finalizada la segunda vuelta presidencial. Luego de terminado el periodo electoral, se iniciò con el proceso precontractual y actualmente se encuentra en ejecuciòn. </t>
  </si>
  <si>
    <t>Universidad de Antioquia - Escula de idiomas</t>
  </si>
  <si>
    <t xml:space="preserve">Clara Lia Atehortua </t>
  </si>
  <si>
    <t>Con el proyecto de jornada complementaria para los estudiantes de las instituciones educativas de comuna 2 Santa Cruz, se ha impactado de manera positiva el estudio de una segunda lengua para los estudiantes, logrando obtener un nuevo e importante conocimiento como lo es un segundo idioma</t>
  </si>
  <si>
    <t>Se priorizan IEO con enfoque en bilinguismo, teniendo en cuenta las obersarvaciones del CCCP.</t>
  </si>
  <si>
    <t>Universidad CES</t>
  </si>
  <si>
    <t xml:space="preserve">Beatriz Marcela Munera Leal </t>
  </si>
  <si>
    <t xml:space="preserve">Con el proyecto de educacion inclusiva se logra impactar a los cuidadores y padres de familia para darles cursos que influyan en el buen ambito familiar y social </t>
  </si>
  <si>
    <t>Comuna educativa de la Comuna 2 - Santa Cruz</t>
  </si>
  <si>
    <t>Se prioriza el proyecto de educacion inclusiva para tener impacto positivo en el ambito educativo, familiar y social de la comuna 2</t>
  </si>
  <si>
    <t xml:space="preserve">Hubo retrasos en el inicio de la ejecuciòn del proyecto toda vez que los recursos de presupuesto participativo ingresaron al presupuesto de Secretarìa de Educaciòn en el mes de marzo de 2022, y ademàs cuando ingresò el recurso entrò en vigencia la ley de garantìas electorales 996 de 2005 la cual impide a las entidades del orden ancional, departamental y municipal de contratar hasta no finalizada la segunda vuelta presidencial. Luego de terminado el periodo electoral, se iniciò con el proceso precontractual y actualmente se encuentra en ejecuciòn. este proyecto tiene un atrazo de 6 meses en la ejecucion del mismo,ya que debia terminar en octubre 28 </t>
  </si>
  <si>
    <t>PROASEDU S.A.S</t>
  </si>
  <si>
    <t>Oslber Mauricio Ortiz Hernández</t>
  </si>
  <si>
    <t>Con el proyecto de orientacion vocacional se busca impactar en la decision de los estudiantes para elegir la profesion o la tecnica que quieran estudiar según sus gustos y afinidades</t>
  </si>
  <si>
    <t>Estudiantes de las IEO de la Comuna 2 - Santa Cruz</t>
  </si>
  <si>
    <t>Se prioriza el proyecto de formación  vocacional y acompañamiento a estudiantes de instituciones oficiales para los estudiantes de la comuna 2 - Santa Cruz</t>
  </si>
  <si>
    <t>Se prioriza el proyecto de cursos de PreICFES para los estudiantes de las IEO de la comuna 2 - Santa Cruz</t>
  </si>
  <si>
    <t>Tigo -Une</t>
  </si>
  <si>
    <t>Fundacion Taller de letras</t>
  </si>
  <si>
    <t>Lida Velasquez Villada</t>
  </si>
  <si>
    <t xml:space="preserve">Con el proyecto de jornada complementaria para los estudiantes de las instituciones educativas de comuna 4 Aranjuez, se ha impactado de manera positiva el estudio de la lengua materna, reforzando su conocimiento e incrementando el valor de su lexico y asi, su ortografia, redaccion y expresion oral y escrita. </t>
  </si>
  <si>
    <t xml:space="preserve">Estudiantes de la comuna 4 Aranjuez. Los lideres son enfaticos en determinar el lugar donde viven los beneficiarios del proyecto, el cual debe ser la comuna 4. </t>
  </si>
  <si>
    <t xml:space="preserve">Se priorizan los semilleros en comunicación en lengua materna para los estudiantes de la comuna 4 - Aranjuez, teniendo en cuenta las indicaciones y observaciones del CCCP de la comuna. </t>
  </si>
  <si>
    <t xml:space="preserve">Corporación Cultural Canchimanos </t>
  </si>
  <si>
    <t xml:space="preserve">Angela Maria Velasquez Builes </t>
  </si>
  <si>
    <t xml:space="preserve">Con el proyecto de jornada complementaria para los estudiantes de las instituciones educativas de comuna 4 Aranjuez, se ha impactado de manera positiva el interes en los estudiantes en el ambito artistico, logrando desarrollar habilidades nuevas que les permitan desarrollar la creatividad. </t>
  </si>
  <si>
    <t xml:space="preserve">Se priorizan los semilleros en desarrollo de competencias basicas de expresion artistica para los estudiantes de la comuna 4 - Aranjuez, teniendo en cuenta las indicaciones y observaciones del CCCP de la comuna. </t>
  </si>
  <si>
    <t>Docentes</t>
  </si>
  <si>
    <t>Con el proyecto de educacion inclusiva se logra impactar a los docentes en la formación en sistema braille para tener un conocimiento especial y brindar apoyo y enseñarle a los estudiantes con condicion especial.</t>
  </si>
  <si>
    <t>Comuna educativa de la Comuna 4 - Aranjuez</t>
  </si>
  <si>
    <t>Se prioriza el proyecto de educacion inclusiva para tener impacto positivo en el ambito educativo, familiar y social de la comuna 4</t>
  </si>
  <si>
    <t>Con el proyecto de semilleros de matemáticas, física, química e ingles para estudiantes de las IEO se logra impactar en su conocimiento en las ciencias basicas y permitir un mejor desempeño educativo</t>
  </si>
  <si>
    <t>Con el proyecto en formación en la implementación del decreto 1421 de 2017 con directivos docentes se busca impactar un conocimiento especial en los docentes para que tengan presente en el desarrollo de su labor y la desempeñen de la mejor manera</t>
  </si>
  <si>
    <t xml:space="preserve"> Con el proyecto de semilleros de ética, sociales y valores para situaciones de discapacidad permite el apoyo y el fortalecimiento de las aptitudes en estas areas y permite un mejor desempeño escolar. </t>
  </si>
  <si>
    <t xml:space="preserve">Con el proyecto en formación y asesoría sobre enfoque de educación inclusiva se logra con los docentes una formacion que permita tener un trato social a todos los estudiantes y permite un mejor ambiente escolar.  </t>
  </si>
  <si>
    <t xml:space="preserve">Con el proyecto y la actividad dirigida al curso para cuidadores o padres de familia en herramientas para el apoyo pedagogico en clase permite impactar en el proceso educativo del estudiante e influye de manera positiva en sus resultados academicos. </t>
  </si>
  <si>
    <t>Estudiantes de las IEO de la Comuna 4 - Aranjuez</t>
  </si>
  <si>
    <t>Se prioriza el proyecto de formación  vocacional y acompañamiento a estudiantes de instituciones oficiales para los estudiantes de la comuna 4 - Aranjuez</t>
  </si>
  <si>
    <t>Con el proyecto de cursos de PREICFES para los estudiantes de las IEO, se busca impactar en el resultado de estas pruebas y permite el desempeño positivo de los estudiantes en el ICFES</t>
  </si>
  <si>
    <t>Se prioriza el proyecto de cursos de PreICFES para los estudiantes de las IEO de la comuna 4 - Aranjuez</t>
  </si>
  <si>
    <t>Uniples S.A</t>
  </si>
  <si>
    <t>4600092556 DE 2021</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</si>
  <si>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firma contrato con el operador elegido por el medio de contratación indicado por la ley. Además se está generando los espacios de socialización con la comunidad. 
 Septiembre: Los computadores ya se encuentran en las instalaciones de la secretaria de educacion, y estan en el proceso de plaqueteo para posteriromente entregar a la comuna.</t>
  </si>
  <si>
    <t xml:space="preserve">Con el proyecto de jornada complementaria para los estudiantes de las instituciones educativas de comuna 10 La Candelaria, se ha impactado de manera positiva el estudio de la robotica, permitiendo ampliar su conocimiento en programacion, ingeniacion mecanica e innovacion. </t>
  </si>
  <si>
    <t xml:space="preserve">Estudiantes que vivan en la comuna 10, los lideres son enfaticos en indicar que su residencia de ser en la comuna, sin importar que estudien en la comuna, pero vivan en otra comuna. </t>
  </si>
  <si>
    <t xml:space="preserve">Se prioriza los semilleros de enseñanza y aprendizaje en robótica para los estudiantes de la comuna 10 - La Candelaria, teniendo en cuenta las indicaciones y observaciones del CCCP de la comuna. </t>
  </si>
  <si>
    <t>Con el proyecto de jornada complementaria para los estudiantes de las instituciones educativas de comuna 10 La Candelaria, se ha impactado de manera positiva el estudio de la robotica, permitiendo ampliar su conocimiento en programacion, mecanica e innovacion</t>
  </si>
  <si>
    <t xml:space="preserve">Se prioriza semilleros de enseñanza y aprendizaje en audiovisuales para los estudiantes de la comuna 10 - La Candelaria, teniendo en cuenta las indicaciones y observaciones del CCCP de la comuna </t>
  </si>
  <si>
    <t xml:space="preserve">Universidad Santo Tomás </t>
  </si>
  <si>
    <t>Vilma Patricia Ospina Arentas</t>
  </si>
  <si>
    <t>4050 estudiantes</t>
  </si>
  <si>
    <t xml:space="preserve">Se logra impactar a la comunidad educativa con el proyecto de Entorno Escolar Protector, permitiendo atenter a los estudiantes de las instituciones educativas, docentes y comunidad educativa, fortaleciento la salud mental y atencion psicologica de los estudiantes. </t>
  </si>
  <si>
    <t>Comunidad educativa perteneciente a las 3 instituciones educativas oficiales y sus respectivas sedes de comuna 11 - Laureles</t>
  </si>
  <si>
    <t>En el proceso se priorizo a la comunidad educativa perteneciente a la comuna 11 - Laureles, de las siguientes instituciones y sus respectivas sedes: IE Marco Fidel Suarez, IE Mater Dei, IE Lucrecio Jaramillo.</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</si>
  <si>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
n la ejecución. 
Julio: Se finaliza la etapa de estudios previos y asignaciòn del contrato al operador, se espera generar un espacios con el CCCP para socializar el inicio de la ejecuciòn del proyecto.
Agosto: Se firma contrato con el operador elegido por el medio de contratación indicado por la ley. Además se está generando los espacios de socialización con la comunidad. 
Septiembre: El proyecto se esta ejecutando en las tres  IE de la comuna 11, se contratan 11 profesionales de apoyo institucional y un lider territorial, para el mes de Noviembre se espera realizar las dos salidas pedagogicas con los estudiantes del grado 5 y 11.</t>
  </si>
  <si>
    <t>Institucion educativa</t>
  </si>
  <si>
    <t>Empresa De Transporte Masivo Del Valle De Aburrá Limitada – Metro De Medellín Ltda</t>
  </si>
  <si>
    <t>Villany María Corrales Betancur cc 43799423</t>
  </si>
  <si>
    <t xml:space="preserve">Se ha impactado estudiantes del corregimiento Altavista por medio de la estrategia de transporte escolar para garantizar la permanencia educativa, toda vez que los estudiantes presentaban incovenientes para el la asistencia a clase. </t>
  </si>
  <si>
    <t xml:space="preserve">Corregimiento 70 - Altavista </t>
  </si>
  <si>
    <t>Los beneficiarios fueron definidos con una convocatoria pública a través de la Junta Administradora Local –JAL de Comuna 70 - Altavista, Juntas de Acción Comunal - JAC, redes sociales, grupos de WhatsApp donde se maneje información del corregimiento e instituciones educativas oficiales donde están matriculados los estudiantes, estas convocatorias se realizarán en cada una de las 4 microcuencas del corregimiento (Manzanillo, Aguas Frías, Corazón y la Centralidad de Altavista), garantizando así el cubrimiento de toda la comuna.</t>
  </si>
  <si>
    <t xml:space="preserve">Personas </t>
  </si>
  <si>
    <t xml:space="preserve">Guía de Operación con entidad financiera </t>
  </si>
  <si>
    <t xml:space="preserve">Sin Interventoría externa </t>
  </si>
  <si>
    <t xml:space="preserve">Octubre 2022: Apoyo económico: han recibido el beneficio cerca de 9.013 personas. Para esta comuna se programara en el mes de noviembre los apoyos economicos </t>
  </si>
  <si>
    <t xml:space="preserve">En esta comuna se tiene programado la selección de los beneficiarios en la segunda programación de pagos del beneficio de apoyo economico. </t>
  </si>
  <si>
    <t>Corpuem /70007338
UdeA/34465</t>
  </si>
  <si>
    <t xml:space="preserve">Supervisión a cargo del personal de planta de la Secretaría de Inclusión. Equipo de atención a las personas mayores </t>
  </si>
  <si>
    <t>Octubre 2022: Centros Vida: Se encuentra en ejecución. Apoyo económico: han recibido el beneficio cerca de 9.013 personas. Manualidades: Se encuentra en proceso de legalización contractual. Cuidadores: está en ejecución desde el 12 de septiembre.
Septiembre 2022: Centros Vida: Se encuentra en ejecución. Apoyo económico: han recibido el beneficio con la entrega de los apoyos económicos cerca de 7.681 personas. 
Manualidades: Se encuentra en proceso de diseño y estudios previos para proceso contractual.
Cuidadores e Informatica: El contrato inició el 12 de septiembre, se realizó proceso de planeación para la ejecución de actividades y contratación del personal que participara de ejecución de las acciones. Se estima que en el mes de octubre inicié intervenciones en los territorios.
Agosto 2022: Centros Vida: Se encuentra en ejecución. Apoyo económico: Se continúa con las llamadas para identificar los posibles beneficiarios para la entrega de los apoyos económicos de esta vigencia en el mes de septiembre. 
Manualidades y Cuidadores: Se encuentra en proceso de diseño y estudios previos para proceso contractual.
Junio 2022: Apoyo económico: Se continúa con las llamadas para identificar los posibles beneficiarios para la entrega de los apoyos económicos de esta vigencia. 
Manualidades y Cuidadores: Se encuentra en proceso de diseño; Centro Vida: Se encuentra en proceso de licitación.
Mayo 2022: Apoyo económico: Se continúa con las llamadas para identificar los posibles beneficiarios para la entrega de los apoyos económicos de esta vigencia. 
Manualidades y Cuidadores: Se encuentra en proceso de diseño; Centro Vida: Se encuentra en proceso de licitación.
Abril 2022: Se recibió base datos por parte del DAP y se inician las llamadas  para identificar a los posibles beneficiarios para la entrega de los apoyos económicos de esta vigencia.
Manualidades y Cuidadores: Se encuentra en proceso de diseño; Centro Vida: Se encuentra en proceso de licitación.</t>
  </si>
  <si>
    <t xml:space="preserve">En el primer pago de aopoyo económico se presentó dificultad para la identificación de beneficiarios que contaran con la versión IV del SISBEN como requisito de ingreso; sin embargo, el ordenador del gasto permitió realizar la entrega del segundo pago a los postulados que contaran con la versión III del SISBEN, lo cual subsanó la dificultad inicial. </t>
  </si>
  <si>
    <t>Familias</t>
  </si>
  <si>
    <t>Número Actividades</t>
  </si>
  <si>
    <t>METROPARQUES</t>
  </si>
  <si>
    <t>CO1.PCCNTR.4026151</t>
  </si>
  <si>
    <t xml:space="preserve">NA </t>
  </si>
  <si>
    <t>Manuel Bustamante</t>
  </si>
  <si>
    <t>Octubre 2022: Apoyo económico: han recibido el beneficio cerca de 9.013 personas. Manualidades: Se encuentra en proceso de legalización contractual. 
Agosto 2022: Apoyo económico: Se continúa con las llamadas para identificar los posibles beneficiarios para la entrega de los apoyos económicos de esta vigencia en el mes de septiembre. 
Manualidades y Cuidadores: Se encuentra en proceso de diseño y estudios previos para proceso contractual.              
Mayo 2022: Apoyo económico: Se continúa con las llamadas para identificar los posibles beneficiarios para la entrega de los apoyos económicos de esta vigencia. 
Manualidades: Se encuentra en proceso de licitación.
Abril 2022: Se recibió base datos por parte del DAP y se inician las llamadas  para identificar a los posibles beneficiarios para la entrega de los apoyos económicos de esta vigencia.
Manualidades: Se encuentra en proceso de licitación.</t>
  </si>
  <si>
    <t>El Equipo de Discapacidad avanzó en la jornada de postulaciones a sus proyectos, entre el 24 de enero y el 14 de marzo de 2022. En lo corrido de la vigencia 2022 se han reportado 450 personas atendidas en la comuna 3, beneficiadas de la siguiente forma:
Apoyo Económico: 404
Ser Capaz en Casa: 46</t>
  </si>
  <si>
    <t>PAOLA MONCADA VILLA
MARIA FERNANDA BERMEO</t>
  </si>
  <si>
    <t>Contribuir en la transformar imaginarios establecidos en la población, así como en la disminución de la discriminación en la comuna.</t>
  </si>
  <si>
    <t>Se incian las actividades de convocatoria, y ejecución de escuela comunitaria, adicionalmente se inicia busqueda de posibles beneficiarios para las actividades relacionadas con incentivos económicos.
Se realizan durante el primer mes de ejecución, dos convocatorias, una para convocar personas que deseen trabajar en el proyecto y otra para invitar a la comunidad a participar de las diferentes actividades principalmente de la escuela  comunitaria</t>
  </si>
  <si>
    <t>Se identifica la necesidad de hacer ajustes con relación a las actividades relacionadas con el acceso a beneficios, esto teniendo en cuenta que algunos incentivos estan sujetos al acceso a la educación, sin embargo, por el tiempo de ejecución es probable que no se pueda atender de manera efectiva, pues las entidades educativas no cuentan con posibilidades de acceso en la época propuesta (octubre- diciembre)</t>
  </si>
  <si>
    <t>personas</t>
  </si>
  <si>
    <t>Octubre 2022: Centros Vida: Se encuentra en ejecución. Apoyo económico: han recibido el beneficio cerca de 9.013 personas. Manualidades: Se encuentra en proceso de legalización contractual. Cuidadores: está en ejecución desde el 12 de septiembre.
Agosto 2022: Centros Vida: Se encuentra en ejecución. Apoyo económico: Se continúa con las llamadas para identificar los posibles beneficiarios para la entrega de los apoyos económicos de esta vigencia en el mes de septiembre. 
Manualidades y Cuidadores: Se encuentra en proceso de diseño y estudios previos para proceso contractual.
Junio 2022: Apoyo económico: Se continúa con las llamadas para identificar los posibles beneficiarios para la entrega de los apoyos económicos de esta vigencia. 
Manualidades y Cuidadores: Se encuentra en proceso de diseño; Centro Vida: Se encuentra en proceso de licitación.
Mayo 2022: Apoyo económico: Se continúa con las llamadas para identificar los posibles beneficiarios para la entrega de los apoyos económicos de esta vigencia. 
Manualidades y Cuidadores: Se encuentra en proceso de diseño; Centro Vida: Se encuentra en proceso de licitación.
Abril 2022: Se recibió base datos por parte del DAP y se inician las llamadas  para identificar a los posibles beneficiarios para la entrega de los apoyos económicos de esta vigencia.
Manualidades y Cuidadores: Se encuentra en proceso de diseño; Centro Vida: Se encuentra en proceso de licitación.</t>
  </si>
  <si>
    <t>ARANJUEZ; BERLÍN; BERMEJAL LOS ÁLAMOS; BRASILIA; CAMPO VALDÉS No.1; LA PIÑUELA; LAS ESMERALDAS; MANRIQUE CENTRAL No.1; MIRANDA; MORAVIA; PALERMO; SAN ISIDRO; SAN PEDRO</t>
  </si>
  <si>
    <t>Los grupos son abiertos para recibir a niñas, niños y adolescentes que se acerquen y deseen participar, los sectores donde están ubicados fueron elegidos en concertación con el CCP de esta comuna</t>
  </si>
  <si>
    <t>Corpuem /70007338</t>
  </si>
  <si>
    <t>Octubre 2022: Centros Vida: Se encuentra en ejecución. Apoyo económico: han recibido el beneficio cerca de 9.013 personas.
Agosto 2022: Centros Vida: Se encuentra en ejecución. Apoyo económico: Se continúa con las llamadas para identificar los posibles beneficiarios para la entrega de los apoyos económicos de esta vigencia en el mes de septiembre. 
Junio 2022: Apoyo económico: Se continúa con las llamadas para identificar los posibles beneficiarios para la entrega de los apoyos económicos de esta vigencia. 
Centro Vida: Se encuentra en proceso de licitación.
Mayo 2022: Apoyo económico: Se continúa con las llamadas para identificar los posibles beneficiarios para la entrega de los apoyos económicos de esta vigencia. 
Centro Vida: Se encuentra en proceso de licitación.
Abril 2022: Se recibió base datos por parte del DAP y se inician las llamadas  para identificar a los posibles beneficiarios para la entrega de los apoyos económicos de esta vigencia.
Centro Vida: Se encuentra en proceso de licitación.</t>
  </si>
  <si>
    <t>Octubre 2022: Apoyo económico: han recibido el beneficio cerca de 9.013 personas. 
Agosto 2022: Apoyo económico: Se continúa con las llamadas para identificar los posibles beneficiarios para la entrega de los apoyos económicos de esta vigencia en el mes de septiembre. 
Junio 2022: Apoyo económico: Se continúa con las llamadas para identificar los posibles beneficiarios para la entrega de los apoyos económicos de esta vigencia. 
Mayo 2022: Apoyo económico: Se continúa con las llamadas para identificar los posibles beneficiarios para la entrega de los apoyos económicos de esta vigencia. 
Abril 2022: Se recibió base datos por parte del DAP y se inician las llamadas  para identificar a los posibles beneficiarios para la entrega de los apoyos económicos de esta vigencia.</t>
  </si>
  <si>
    <t>Octubre 2022: Centros Vida: Se encuentra en ejecución. Apoyo económico: han recibido el beneficio cerca de 9.013 personas. Cuidadores: está en ejecución desde el 12 de septiembre.
Agosto 2022: Centros Vida: Se encuentra en ejecución. Apoyo económico: Se continúa con las llamadas para identificar los posibles beneficiarios para la entrega de los apoyos económicos de esta vigencia en el mes de septiembre. 
Manualidades y Cuidadores: Se encuentra en proceso de diseño y estudios previos para proceso contractual.
Junio 2022: Apoyo económico: Se continúa con las llamadas para identificar los posibles beneficiarios para la entrega de los apoyos económicos de esta vigencia. 
Cuidadores: Se encuentra en proceso de diseño; Centro Vida se encuentra en proceso de licitación.
Mayo 2022: Apoyo económico: Se continúa con las llamadas para identificar los posibles beneficiarios para la entrega de los apoyos económicos de esta vigencia. 
Cuidadores: Se encuentra en proceso de diseño; Centro Vida se encuentra en proceso de licitación.
Abril 2022: Se recibió base datos por parte del DAP y se inician las llamadas  para identificar a los posibles beneficiarios para la entrega de los apoyos económicos de esta vigencia.
Cuidadores: Se encuentra en proceso de diseño; Centro Vida se encuentra en proceso de licitación.</t>
  </si>
  <si>
    <t>El Equipo de Discapacidad avanzó en la jornada de postulaciones a sus proyectos, entre el 24 de enero y el 14 de marzo de 2022. En lo corrido de la vigencia 2022 se han reportado 202 personas atendidas en la comuna 9, beneficiadas de la siguiente forma:
Apoyo Económico: 202</t>
  </si>
  <si>
    <t>Octubre 2022: Apoyo económico: han recibido el beneficio cerca de 9.013 personas. Manualidades: Se encuentra en proceso de legalización contractual. 
Agosto 2022: Apoyo económico: Se continúa con las llamadas para identificar los posibles beneficiarios para la entrega de los apoyos económicos de esta vigencia en el mes de septiembre. 
Junio 2022: Apoyo económico: Se continúa con las llamadas para identificar los posibles beneficiarios para la entrega de los apoyos económicos de esta vigencia. 
Manualidades e Informática: Se encuentran en proceso de diseño.
Mayo 2022: Apoyo económico: Se continúa con las llamadas para identificar los posibles beneficiarios para la entrega de los apoyos económicos de esta vigencia. 
Manualidades e Informática: Se encuentran en proceso de diseño.
Abril 2022: Se recibió base datos por parte del DAP y se inician las llamadas  para identificar a los posibles beneficiarios para la entrega de los apoyos económicos de esta vigencia.
Manualidades e Informática: Se encuentran en proceso de diseño.</t>
  </si>
  <si>
    <t>E.S.E Metrosalud</t>
  </si>
  <si>
    <t>Jonatan Rendón Patiño</t>
  </si>
  <si>
    <t>Gloria Amparo López Lopera</t>
  </si>
  <si>
    <t xml:space="preserve">Sede de organizaciones comunitarias, instituciones educativas y puntos de encuentro referenciados por la comunidad.   </t>
  </si>
  <si>
    <t xml:space="preserve">Se convocó a través de los lideres comunitarios, los presidentes de las Juntas de Acción Comuna, los delegados de la Junta Administradora Local y el CCP, además, por la iniciativa de la comunidad al referenciar el profesionalismo y la buena atención en el servicio.  </t>
  </si>
  <si>
    <t>Octubre 2022: Apoyo económico: han recibido el beneficio cerca de 9.013 personas. Manualidades: Se encuentra en proceso de legalización contractual. Cuidadores: está en ejecución desde el 12 de septiembre.
Agosto 2022: Apoyo económico: Se continúa con las llamadas para identificar los posibles beneficiarios para la entrega de los apoyos económicos de esta vigencia en el mes de septiembre. 
Junio 2022: Apoyo económico: Se continúa con las llamadas para identificar los posibles beneficiarios para la entrega de los apoyos económicos de esta vigencia. 
Manualidades y Cuidadores: Se encuentran en proceso de diseño.
Mayo 2022: Apoyo económico: Se continúa con las llamadas para identificar los posibles beneficiarios para la entrega de los apoyos económicos de esta vigencia. 
Manualidades y Cuidadores: Se encuentran en proceso de diseño.
Agosto 2022: Apoyo económico: Se continúa con las llamadas para identificar los posibles beneficiarios para la entrega de los apoyos económicos de esta vigencia en el mes de septiembre. 
Abril 2022: Se recibió base datos por parte del DAP y se inician las llamadas  para identificar a los posibles beneficiarios para la entrega de los apoyos económicos de esta vigencia.
Manualidades y Cuidadores: Se encuentran en proceso de diseño.</t>
  </si>
  <si>
    <t>El Equipo de Discapacidad avanzó en la jornada de postulaciones a sus proyectos, entre el 24 de enero y el 14 de marzo de 2022. En lo corrido de la vigencia 2022 se han reportado 34 personas atendidas en la comuna 11, beneficiadas de la siguiente forma:
Apoyo Económico: 18
Ser Capaz en Casa: 5
Acompañamiento psicosocial a cuidadores: 11</t>
  </si>
  <si>
    <t>Octubre 2022: Apoyo económico: han recibido el beneficio cerca de 9.013 personas. Cuidadores: está en ejecución desde el 12 de septiembre.
Agosto 2022: Apoyo económico: Se continúa con las llamadas para identificar los posibles beneficiarios para la entrega de los apoyos económicos de esta vigencia en el mes de septiembre. 
Junio 2022: Apoyo económico: Se continúa con las llamadas para identificar los posibles beneficiarios para la entrega de los apoyos económicos de esta vigencia. 
Cuidadores: Se encuentra en proceso de diseño.
Mayo 2022: Apoyo económico: Se continúa con las llamadas para identificar los posibles beneficiarios para la entrega de los apoyos económicos de esta vigencia. 
Cuidadores: Se encuentra en proceso de diseño.
Abril 2022: Se recibió base datos por parte del DAP y se inician las llamadas  para identificar a los posibles beneficiarios para la entrega de los apoyos económicos de esta vigencia.
Cuidadores: Se encuentra en proceso de diseño.</t>
  </si>
  <si>
    <t>El Equipo de Discapacidad avanzó en la jornada de postulaciones a sus proyectos, entre el 24 de enero y el 14 de marzo de 2022. En lo corrido de la vigencia 2022 se han reportado 31 personas atendidas en la comuna 14, beneficiadas de la siguiente forma:
Apoyo Económico: 21
Ser Capaz en Casa: 4
Acompañamiento psicosocial a personas con discapacidad: 6</t>
  </si>
  <si>
    <t>Octubre 2022: Se ha profundizado en el eje de derechos: nombrarlos, reconocerlos, identificar las situaciones que permiten su vivencia plena, visibilizar los riesgos de vulneración. Construir proyecciones artísticas desde esta experiencia ha sido muy potente porque elevan el relato y las narrativas de los y las niñas, sus propias maneras de aportar a la transformación de realidades.</t>
  </si>
  <si>
    <t>En octubre las acciones para la promoción de derechos se desarrollaron con la novedad de restricción de espacios en las instituciones educativas donde se presentó receso escolar por una semana.
En el barrio Buenavista no se ha logrado tener los grupos las dos veces a la semana.</t>
  </si>
  <si>
    <t>El Equipo de Discapacidad avanzó en la jornada de postulaciones a sus proyectos, entre el 24 de enero y el 14 de marzo de 2022. En lo corrido de la vigencia 2022 se han reportado 40 personas atendidas en el corregimiento 50, beneficiadas de la siguiente forma:
Apoyo Económico: 32
Ser Capaz en Casa: 8</t>
  </si>
  <si>
    <t>El Equipo de Discapacidad avanzó en la jornada de postulaciones a sus proyectos, entre el 24 de enero y el 14 de marzo de 2022. En lo corrido de la vigencia 2022 se han reportado 347 personas atendidas en el corregimiento 60, beneficiadas de la siguiente forma:
Apoyo Económico: 316
Ser Capaz en Casa: 31</t>
  </si>
  <si>
    <t>El Equipo de Discapacidad avanzó en la jornada de postulaciones a sus proyectos, entre el 24 de enero y el 14 de marzo de 2022. En lo corrido de la vigencia 2022 se han reportado 157 personas atendidas en el corregimiento 70, beneficiadas de la siguiente forma:
Apoyo Económico: 123
Ser Capaz en Casa: 34</t>
  </si>
  <si>
    <t>El Equipo de Discapacidad avanzó en la jornada de postulaciones a sus proyectos, entre el 24 de enero y el 14 de marzo de 2022. En lo corrido de la vigencia 2022 se han reportado 72 personas atendidas en el corregimiento 90, beneficiadas de la siguiente forma:
Apoyo Económico: 57
Ser Capaz en Casa: 15</t>
  </si>
  <si>
    <t>Octubre 2022: 
El contratista realiza visitas a potenciales proveedores a participar del proyecto, realiza actualización de datos de beneficiarios y en general el alistamiento para iniciar las entregas.  Se realiza socialización con la JAL el inicio de ejecución del proyecto y presentación del operador el 04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</si>
  <si>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Las dificultades para iniciar los proyectos han sido los tiempos en la etapa preontractual</t>
  </si>
  <si>
    <t>Facultad de educación Universidad de Antioquia</t>
  </si>
  <si>
    <t>https://www.secop.gov.co/CO1ContractsManagement/Tendering/ProcurementContractEdit/View?docUniqueIdentifier=CO1.PCCNTR.3804032&amp;prevCtxUrl=https%3a%2f%2fwww.secop.gov.co%2fCO1ContractsManagement%2fTendering%2fProcurementContractManagement%2fIndex&amp;prevCtxLbl=Contratos+</t>
  </si>
  <si>
    <t>Erika Zea</t>
  </si>
  <si>
    <t xml:space="preserve">Octubre 31: Se logra la ejecución de 36 convites que corresponden a la recuperación de espacios públicos con acumulación inadecuada de residuos solidos en la cual participo comunidad aledaña de los barrios Santo Domingo 1, Santo Domingo 2, Nuevo horizonte, Popular 1, Popular 2, La Avanzada, Granizal y El Compromiso.                      Septiembre 30:  Se realizó evento de socialización inicial el 03 de septiembre en la asociación casa futuro en el barrio popular de la comuna 1 a las 10:00 Am, en la cual se beneficiaron 62 personas contando con la presencia de miembros de la JAL, CCCP y comunidad en general. 
Finalmente, se realizo recorrido por el territorio con la finalidad de identificar puntos críticos por la acumulación inadecuada de residuos sólidos y RCD’S a intervenir a través de la estrategia de convites.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elaboración de estudios previos de los proyectos 2022. </t>
  </si>
  <si>
    <t xml:space="preserve">Octubre 31: Se logra la ejecución de 47 jornadas pedagógicas en diferentes instituciones educativas, Hogares comunitarios del ICBF, Clubs de vida, Hogares infantiles, organizaciones sociales del territorio y corporaciones de población migrante realizadas en los barrios Popular, Popular 2, Santo Domingo 1 y Santo Domingo 2.             Septiembre 30: Se realizó la identificación de instituciones y organizaciones sociales de la comuna 1- Popular con el fin de generar articulaciones necesarias, solicitar espacios y concertar horarios para dar inicio a las jornadas pedagógicas en el mes de octubre.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elaboración de estudios previos de los proyectos 2022. </t>
  </si>
  <si>
    <t xml:space="preserve">Octubre 31: Se realiza la segunda visita a 80 hogares con el fin de entregar los insumos, para estos casos en específicos se entregó 80 kits para el ahorro y uso eficiente del agua; además se aplicó el acta de compromiso.              Septiembre 30: Se realizó la inscripción de los hogares seleccionados según los parámetros de selección de la comuna, por tanto, se diligenció el formato de inscripción, diagnóstico hogares, caracterización de vivienda y lista de chequeo.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elaboración de estudios previos de los proyectos 2022. </t>
  </si>
  <si>
    <t xml:space="preserve">Octubre 31:  Se realiza la segunda visita a las 21 Ecohuertas, con el fin de aplicar el formato de evaluación de los criterios técnicos; además de diligenciar al acta de compromiso con cada huertero.              Septiembre 30: Se visitó las huertas existentes para identificar cuales continúan en el proceso, se estableció que 10 ecohuertas no continúan en el proyecto por tanto se redacta una carta de manera individual explicando los causales del retiro, es importante resaltar que los recursos serán invertidos en las huertas de mayor tamaño para su fortalecimiento según acuerdos establecidos con CCCP.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elaboración de estudios previos de los proyectos 2022. </t>
  </si>
  <si>
    <t>en ejecución</t>
  </si>
  <si>
    <t>Licitación</t>
  </si>
  <si>
    <t>https://community.secop.gov.co/Public/Tendering/ContractNoticeManagement/Index?currentLanguage=es-CO&amp;Page=login&amp;Country=CO&amp;SkinName=CCE</t>
  </si>
  <si>
    <t>Fabio Saldarriaga</t>
  </si>
  <si>
    <t xml:space="preserve">octubre 31: inicio de soxcializaciones del contrato con JAL y CCP. visita a sitios de intervención.                Septiembre 30: se firma contrato el 22 de septiembre con Metroparques.                                       Julio 31: En estado precontractual.                                                                                                       Junio 30: A la espera de adjudicación de operador.No se ha iniciado la ejecución de contratos. Estamos terminando los proyectos de PP del 2021.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</si>
  <si>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terminando los proyectos de PP del 2021.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</si>
  <si>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terminando los proyectos de PP del 2021.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</si>
  <si>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terminando los proyectos de PP del 2021.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</si>
  <si>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terminando los proyectos de PP del 2021.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</si>
  <si>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terminando los proyectos de PP del 2021.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</si>
  <si>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terminando los proyectos de PP del 2021.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</si>
  <si>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terminando los proyectos de PP del 2021. Estamos en la etapa de elaboración de estudios previos de los proyectos 2022. </t>
  </si>
  <si>
    <t xml:space="preserve">Octubre 31:  Se realiza la segunda visita a las 21 Ecohuertas, con el fin de aplicar el formato de evaluación de los criterios técnicos; además de diligenciar al acta de compromiso con cada huertero.          Septiembre 30: Se han realizado ejercicios de planeacion desde SMA-UdeA tales como, identificacion de actores a impactar a cada corredor verde, pre-recorridos en fase de ejecución para levantar informacion del estado actual de los corredores, elaboracion de ficha de planeacion para comunicar y planear con los diferentes actores la forma de intervenir a dichos corredores verdes.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</si>
  <si>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logra culminar con exito el curso de Formación de Formadores en sus 11 encuentros entre presenciales y virtuales y salida pedagógica quedando solo pendiente y programado para noviembre el evento de cierre y certificación del diplomado segun los terminos de referncia del componente, las fechas presenciales y virtuales a continuación; Salida pedagógica 2 (9 de octubre); Encuentro 9, componente comunicacional (15 de octubre); Encuentro 11, socialización estrategias y cierre (18 de octubre), así mismo se han cumplido las actividades virtuales abiertas en la plataforma de la UdeA personal externos correpondientes a los Encuentros 7, elementos de pedagogia y didactica (2 de octubre), Encuentro 8, apuestas metodologicas de la E.A., Encuentro 10,seguimiento y sistematización (16 de octubre). Se ha mantenido comunicación constante y asesoría al grupo de estudiantes en diferentes temas inherentes al diplomado, donde se mantuvieron en el proceso 22 de 25 estudiantes representando un 90% del total del diplomado, se ha pactado con el grupo un cronograma de seguimiento para las acciones multiplicadoras el cual esta a cargo de supervisar y apoyar el personal tecnico de la comuna 3 del presente contrato.              Septiembre 30: Se logra culminar con éxito la etapa de tabulacion, clasificación y selección de los aspirantes al diplomado y al término de éste mes se han llevado a cabo el evento de apertura y 6 encuentros de 11 concertados (incluyendo presenciales y virtuales), y 1 salida pedagógica de 2 concertadas en los términos de referencia del componente, las fechas presenciales y virtuales a continuación; Evento de apertura y encuentro 1 (10 de septiembre); Encuentro 3 (13 de septiembre); Salida pedagógica 1 (25 de septiembre); Encuentro 6 (27 de septiembre) así mismo se han cumplido las actividades virtuales abiertas en la plataforma de la UdeA personal externos correpondientes a los encuentros 2 (11 de septiembre) y 4 (25 de septiembre). Se ha mantenido comunicación constante y asesoría al grupo de estudiantes en diferentes temas inherentes al diplomado, así como, se ha recepcionado la información financiera y contractual de los participantes con el fin de agilizar el desembolso de los recursos para la la ejecución de la acción multiplicadora.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</si>
  <si>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logra culminar con exito los eventos formativos propuestos en la ficha tecnica del componente, se especifican a continuación; Encuentro 4, socialización de acciones pedagógicas (26 de octubre),así mismo se han cumplido las actividades virtuales abiertas en la plataforma de la UdeA personal externos correpondiente al Encuentro 3, pedagogia y didactica (16 de octubre), así como se han realizado actividades nivelatorias de los componentes virtuales, donde tuvieron lugar el día 5 de octubre, los medios de verificación de tal información se encuentran acentadas en la carpeta del drive de pago 4, así mismo, se concerto y coordinó un cronograma general de las acciones multiplicadoras de cada uno de los PROCEDA, con el fin de tener participación, seguimiento y control por parte del equipo técnico de la comuna 3.               Septiembre 30: Se logra culminar con éxito la etapa de tabulacion, clasificación y selección de los aspirantes a liderar cada PROCEDA, y al termino de este mes se han llevado a cabo el evento de apertura y 2 encuentros de 4 concertados. Las fechas presenciales a continuación: ,  y 1 salida pedagógica de 1 concertada en los terminos de referencia. Se ha mantenido comunicación constante y asesoría al grupo de estudiantes en diferentes temas inherentes al curso PROCEDA, así como, se ha recepcionado la información financiera y contractual de los participantes con el fin de agilizar el desembolso de los recursos para la la ejecución de la acción multiplicadora.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</si>
  <si>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logra culminar con exito los eventos formativos propuestos en la ficha técnica y se especifica a continuación, Encuentro 3, trasformación y pilotaje de estratégias del semillero ambiental (6 de octubre), se logra matener una participación del 100% del grupo (5 lideres), se logra la recepocion de la documentación financiera para el desembolso y posterior aplicación del recurso en las acciones multiplicadoras, se logra realizar acompañamiento a 1 semillero que inició sus acciones en el mes de octubre (22 y 29 de octubre), los medios de verificación de dicha información se encuentran acentados en la carpeta del drive de pago 4, de igual forma se ha pactado con el grupo un cronograma de seguimiento para las acciones multiplicadoras el cual esta a cargo de supervisar y apoyar el personal tecnico de la comuna 3 del presente contrato.            Septiembre 30: Se logra culminar con éxito la etapa de tabulacion, clasificación y selección de los aspirantes a liderar cada SEMILLERO, y al termino de este mes se han llevado a cabo 2 encuentros de 3 concertados y se relacionan a continuación; Encuentro 1 (23 de septiembre), encuentro 2 (29 de septiembre). Se ha mantenido comunicación constante y asesoría al grupo de estudiantes en diferentes temas inherentes al SEMILLERO, así como, se ha recepcionado la información financiera y contractual de los participantes con el fin de agilizar el desembolso de los recursos para la la ejecución de la acción multiplicadora.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</si>
  <si>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logra la construicción de una base de datos de las 24 JAC, Escuela y Mesa Ambiental, como lo son, documentos de personas juridicas y/o naturales segun el caso con el fin de recibir el recurso para la aplicacion de la acción multiplicadora, tales documentos fueron RUT, Cedula ciudadania, Cuenta bancaria, formato de voluntariado y acta de compromiso para la ejecución de las acciones mencionadas anteriormente, así mismo segun el POI se han realizado 45 visitas de asesoria, acompañamiento y diligenciamiento de la ficha de la acción multiplicadora con el fin de vislumbrar el camino correcto para la aplicación del recurso el cual esta programado a efectuar para el 5 de noviembre, de igual forma se esta pendiente por cumplir 31 visitas. Asi mismo se han definido fechas en un cronograma con el fin de tener seguimiento y control de cada una de estas acciones por parte del personal técnico del contrato así como las visitas de asesoria programadas y pendientes.               Septiembre 30: Se han llevado a cabo reuniones en CCCP, mesa y escuela ambiental con el fin de dar claridad al camino de como se ejecutará el componete, se ha definido una ficha de planeación por parte del personal docente del contrato a cargo de la SMA-UdeA, la cual es la ruta correcta y consta de 4 momentos (Base de datos y caracterización de los comites ambientales, definición de 3 visitas in situ para asesoria de la acción multiplicadora [sin ejecutar], seminario de profundización de las JAC [sin ejecutar], asiganción de recursos e implementación de la acción educativa ambiental [sin ejecutar]. Se ha mantenido comunicación constante y asesoría con los presindentes de las 24 JAC, escuela y mesa ambiental en temas inherentes al cumplimiento del componente, se ha recepcionado la información financiera y contractual de los actores involucrados con el fin de agilizar el desembolso de los recursos para la la ejecución de la acción multiplicadora.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</si>
  <si>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</si>
  <si>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</si>
  <si>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</si>
  <si>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concertó con el CCP en pleno la modificación de las organizaciones para los ciclotalleres incluir Instituciones Educativas al procesos. Se avanzó en planeación  con las I.E San Juan Bosco, I.E Juan de Dios Cock, I.E Fé y Alegría, I.E Javiera Londoño y 6 Juntas de Acción Comunal.             Septiembre 30: Se realizó los encuentros con las y los presidentes de juntas de acción comunal para socializar las estrategias y planificación de los encuentros.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</si>
  <si>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realiazron lo encuentros presenciales 9 y 11 del diplomado "Formación de formadores" y la salida pedagógica, para de esa manera culminar el proceso formativo.                 Septiembre 30: Se realizó la convocatoria de inscripción de participantes para el diplomado "Formación de Formadores" y se realizaron 6 encuentro y una salida pedagógica.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</si>
  <si>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realizaron los 3 encuentros formativos a las personas encargadas de liderar el semillero ambiental de 11 Juntas de Acción Comunal.                   Septiembre 30: Se realizaron los encuentros con las JAC para el inicio de la vida estrategia, hubo encuentros previos con presidentes para dar orientaciones y se realizó el primer encuentro pedagógico con las y los niños encargados de formar los semilleros ambientales en la JAC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</si>
  <si>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realizaron las visitas a 11 establecimientos, las cuales, en la primera vista se hizo el acta de compromiso, en la segunda visita el instrumento del diágnostico y en la tercera visita se ha entregado el plan de acción a 6  comerciantes                       Septiembre 30: Se hicieron encuentros con las JAC para la selección del comercio por cada junta, se hicieron la reuniones de planificación y estrategias para comenzar con las visitas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</si>
  <si>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hizo la ruta de planeación y concertación con la población que se va a desarrollar los talleres durante la 1era y 2da semana de noviembre.             Septiembre 30: Se realizaron encuentros para iniciar con la estrategia y se hizo la ruta de acción para los ciclotalleres.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</si>
  <si>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Facultad de educación Universidad de antioquia</t>
  </si>
  <si>
    <t>Erka Zea</t>
  </si>
  <si>
    <t xml:space="preserve">Octubre 31: Durante este periodo se realizó sociaización a la ASOCOMUNAL de su plan de trabajo para el inicio de actividades de ejecución el día 6 de Octubre con la asistencia de 31 personas.            Septiembre 30. Se realiza socialización con comunidad el día 1 de septiembre, allí se convocaron JAL, ASOCOMUNAL, CCCP, JACs de la comuna 6, organizaciones sociales, ambientales y semilleros. El primero de septiembre también es socializado ante CCCP y JAL en pleno la apertura de convocatorias de los componentes de ecohuertas, PROCEDA y Diplomado. El componente de implementación de maletas viajeras se encuentra a la fecha en convocatoria pública también socializada al CCCP y JAL mediante correo electrónico el día 26 de agosto y se cerrará el día 2 de octubre.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</si>
  <si>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Durante el periodo se realizó la contratación del operador para la ejecución del componente, se realizó un encuentro inicial en la franja baja de la Comuna 6 - Doce de Octubre con sede en el CFAU, se contó con la participación de 14 personas.               Septiembre 30. A la fecha el componente de apicultura y meliponicultura para las tres franjas de la comuna se encuentra en planeación debido a la espera de acta de inicio para la contratación del componente.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</si>
  <si>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Formación del Diplomado para Dinamizadores Ambientales y del curso para gestores ambientales en contexto técnico político de la comuna 6 - Doce de Octubre durante este periodo avanzó en la realización de los encuentros y salidas pedagógicas programadas en el mes, dando finalización al proceso formativo y al inicio de la formación para la acción multiplicadora a través de los instrumentos que se van a implementar en el territorio de la comuna.                Septiembre 30. El componente de Formación de formadores para la comuna 6, tiene un diplomado para Dinamizadores ambientales de la comuna, abriendo espacios de formación a nuevos liderazgos en materia ambiental y un curso de profundización para líderes de vigencias pasadas. Luego de la convocatoria realizada el día 1 de septiembre ante CCCP y JAL y en evento de apertura se hace pública la oferta, la cual se cierra el día 6 de agosto y luego de consolidar un grupo de 30 estudiantes para ambos procesos formativos , se da inicio a la implementación de los encuentros académicos a partir de los días 10 y 15 de septiembre respectivamente.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</si>
  <si>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Durante el periodo relacionado se realizó la contratación del operador logístico de las ferias ambientales, se realizó la planeación de los lugares estratégicos para su realización teniendo en cuenta los nodos y barrios con mayores problemáticas ambientales desde los hallazgos de PAAL de la franja alta y los bordes de comuna. Se realizó la implementación de las 12 ferias del componente.                 Septiembre 30. A la fecha el componente se encuentra en planeación y a la espera de concretar operador del territorio a partir del cierre de convocatoria el día 2 de octubre.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</si>
  <si>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realizó el acompañamiento  para la realización de la ficha de planeación por medio de visitas in situ a las JAC de la comuna 6 avanzando en las visitas insitu 2 y 3 logrando la consolidación de la planeación de las actividades a implementar con las JAC de la comuna 6 - Doce de Octubre y el inicio de la ejecución por parte de dos JAC de la comuna.             Septiembre 30. Se ha venido trabajando con el equipo consolidado para el acompañamiento de las JAC de la comuna, se han brindado las directrices metodológicas y operativas para el acompañamiento de los comité, primero bajo la revisión de su plan de trabajo actual y a partir de allí la priorización de acciones educativas que se encuentren en contexto de las necesidades de su radio de acción.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</si>
  <si>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Durante el periodo se logró la realización de tres mantenimientos en el CFAU, 2 mercados verdes, 16 aulas ambientales, 3 talleres y 6 recorridos.                Septiembre 30. Se ha realizado la planeación del componente con el equipo del CFAU y se ha iniciado con la implementación de actividades cómo aula va a la comunidad, mantenimiento de las unidades didácticas del CFAU y recorridos.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</si>
  <si>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realizó la implementación de la feria de ASOCOMUNAL, la realización de tres foros a la comunidad vía Streaming en temas de PP, PAAL de la Comuna 6 y Cambio Climático. Se realizaron cinco cine foros a la comunidad en los cinco nodos de la comuna              Septiembre 30. Se ha realizado el acompañamiento al CFAU con la socialización a sus delegados del inicio de las actividades que hacen parte de su plan de trabajo con el inicio de la feria ambiental con sus JAC para la visualización de los comité y su gestión en materia ambiental.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</si>
  <si>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Durante el periodo se realizó el acompañamiento a la planeación de los semilleros ambientales de la comuna 6 y se finalizó el proceso formativo con ellos, iniciando la implementación de las acciones educativas ambientales por parte de uno de los semilleros.        Septiembre 30. Se viene realizando acompañamiento a las dinamizadoras de los semilleros de la Comuna 6, mediante visitas in situm y la del componente formativo el cual sólo tiene un encuentro pendiente. Se viene desarrollando su plan de trabajo direccionado a la construcción de la ficha de planeación de la acción educativa ambiental.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</si>
  <si>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Para el periodo de octubre se trabajó en la ficha de planeación en conjunto con los 14 PROCEDA, los cuales finalizaron este ejercicio e iniciaron la ejecución de actividades en dos de los PROCEDA.            Septiembre 30. Se viene realizando el acompañamiento a los 14 PROCEDA nuevos seleccionados por convocatoria pública. Los PROCEDA seleccionados iniciaron su proceso de formación el día 14 de septiembre con un avance del 80 % en su desarrollo y la construcción paralela de su ficha de plan de acción mediante visitas in  situ, guiadas hacia acciones de educación ambiental que generen impacto positivo en sus entornos de implementación.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</si>
  <si>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realizó la selección del operador Asercomunitaria con quienes se llevó a cabo la planeación de los componentes comunicacionales en los cuales se avanzó con los siguientes productos: Difusión de algunos componentes del proyecto  cómo los tres foros vía Streaming, realización de programas radiales y su difusión en medios digitales, realización de seguimiento de las actividades en campo para la toma de insumos en la preproducción de videos para Semilleros, Diplomado, JAC y Proceda.                Septiembre 30. La campaña comunicacional se encuentra a la espera de la finalización de convocatoria pública el día 2 de octubre para la selección de un operador de comuna que cumpla con los requerimientos para la implementación de este componente.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</si>
  <si>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han desarrollado algunos fundamentos del observatorio ambiental y los indicadores en los cuales se va a basar el mismo, a partir del ejercicio que realizarán los estudiantes del diplomado y del curso de gestores ambientales con la implementación de 10 instrumentos de indicadores                  Septiembre 30. Se espera la implementación de este componente una vez finalicen los demás procesos formativos para la articulación y vinculación de lideres y lideresas interesados en el tema y con conocimientos metodológicos, contextuales y operativos para la implementación de un observatorio de comuna y de acciones educativas en el territorio.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</si>
  <si>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acompañó a los 8 beneficiarios seleccionados realizando la visita diagnóstica y la evaluación de sus requerimientos para la instalación de la ecohuerta y se llevó a cabo el acompañamiento en el proceso de formación.            Septiembre 30. La implementación de las ecohuertas cómo componente nuevo en la comuna se realizó bajo convocatoria pública. A la fecha se iniciará con proceso formativo para el equipo de trabajo de las ecohuertas y se han realizado 25 visitas a las ecohuertas presentadas.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</si>
  <si>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acompañó a los 8 beneficiarios seleccionados realizando la visita diagnóstica y la evaluación de sus requerimientos para la instalación de la ecohuerta y se llevó a cabo el acompañamiento en el proceso de formación.           Septiembre 30: inicio del proceso administrativo por medio de tres (3) solicitudes de cotización y manifiesto de interés para el desarrollo de 25 talleres y 20 procesos formativos a la comunidad, a las aulas ambientales seleccionadas a fortalecer; concertación con las Aulas Ambientales de las tres unidades didácticas a desarrollar/fortalecer durante el contrato y sus aspectos administrativos.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</si>
  <si>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cuatro (4) encuentros formativos  con los integrantes de la Red de Investigación con énfasis en cambio climático y cuencas. Una (1) salida pedagógica para identificar partes y componentes de las microcuencas de la Comuna 8. Elaboración de fichas de acciones a desarrollar por los integrantes de la Red. Firma de Contrato con la JAC 13 de Noviembre, operador de las acciones de la Red de Investigación Ambiental Juvenil;                  Septiembre 30: convocatoria pública dirigida a estudiantes de grados noveno, décimo y once que estuvieran haciendo la media técnica de medio ambiente en tres Instituciones Educativas de la Comuna 8 (Sol de Oriente, Luis Carlos Galán y Joaquín Vallejo Arbeláez); ocho (8) encuentros previos con docentes y directivos de las 3 IE para consolidar los participantes del proceso de fortalecimiento de la Red de investigación juvenil ambiental; evento de apertura de la Red de Investigación Juvenil.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</si>
  <si>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-Ecohuertas- realización de la visita 1 diagnóstico a las 18 ecohuertas de la Comuna 8 donde se identifican los componentes natural, social y cultural de cada uno de los espacios; visita 2, plan formativo y de implementación de las ecohuertas; firma de los contratos de voluntariado entre los eco huerteros y la Fundación UdeA para el pago del 70% para la compra de abonos, insumos y material vegetal; concertación con el CCCP C8 de 1 (una) huerta que desertó del proceso y con ello se fortalecerá la articulación entre huertas participantes.- CCTRO- compra de materiales y mano de obra para la construcción del CCTRO; entrega a  la comunidad de la obra de construcción del Centro Comunitario de Transformación de Residuos Orgánicos; primera reunión de socialización con los beneficiarios del proyecto; firma del contrato con la Corporación Huertas Jardín para la implementación del CCTRO; diagnóstico y caracterización de las familias beneficiarias;                 Septiembre 30: ecohuertas; revisión y ajuste de la ficha de planeación; construcción y ajuste de los términos de referencia de la convocatoria pública del componente; difusión de la convocatoria pública del componente "ecohuertas"; evaluación y selección de los inscritos en la convocatoria (33 propuestas, selección de 18 con mayor puntaje); reunión de apertura con las ecohuertas seleccionadas y socialización de la ruta de acompañamiento y aspectos administrativos del componente;  visita de diagnóstico y firma del acta de compromiso de los representantes de las ecohuertas seleccionadas. Centro de Transformación de Residuos Orgánicos CTRO; recorrido en puntos estratégicos para la evaluación y estudio de factibilidad del lugar para la implementación de la prueba piloto del CTRO; evaluación y análisis para la selección del lugar para la implementación del CTRO; diseño para el proceso de montaje de  este centro de transformación; selección de la aula ambiental las tinajas para la implementación del CTRO.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</si>
  <si>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Terminación del curso Proceda con las 5 (cinco) sesiones, una (1) salida de campo en el territorio; firma de los contratos de voluntariado de veintidós (22) PROCEDA entre beneficiarios y la Fundación UdeA; construcción del cronograma de las acciones a implementar por los PROCEDA; fichas de planeación de las acciones de los 22 PROCEDA terminadas y en proceso de revisión-ajuste por parte del docente;               Septiembre 30:  revisión y ajuste de la ficha de planeación; construcción y ajuste de los términos de referencia de la convocatoria pública del componente; difusión de la convocatoria pública del componente "PROCEDAS" (26 propuestas inscritas, 23 PROCEDA seleccionados); evento de apertura del componente y socialización de los alcances del curso facilitado por la UdeA en términos de la formulación de la ficha de implementación de acciones y los aspectos administrativos; encuentro de formación PROCEDA presencia y un encuentro virtual.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</si>
  <si>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</si>
  <si>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</si>
  <si>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</si>
  <si>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</si>
  <si>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convocatoria a pública para el fortalecimiento de organizaciones ambientales desde el 29 de septiembre hasta el 04 de octubre, evaluación  y selección del 5 a 8 de octubre y se da inicio al proceso de acompañamiento a partir del  15 de octubre; se presentaron 25 organizaciones para un cupo de 25 organizaciones;               Septiembre 30: revisión y ajuste de la ficha de planeación del componente; construcción y ajuste de los términos de referencia de la convocatoria pública del componente; difusión de la convocatoria pública para el fortalecimiento de las organizaciones ambientales de la comuna.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</si>
  <si>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visita previa a la entrega de insumos a las 28 ecohuertas y entrega del listado de insumos al operador;               Septiembre  30: recopilación de la base de datos de las ecohuertas participantes de la vigencia 2021; visita diagnóstica de las 100 ecohuertas de la vigencia 2021; selección de las 28 ecohuertas para el proceso de implementación de las acciones educativas teniendo en cuentas los criterios técnicos, operativos y términos de referencia; proceso de adjudicación del contracto del operador operativo y logistico del componente.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</si>
  <si>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planeación de las cuatro (4) ferias ambientales con los líderes y actores sociales de la comuna, las fechas de las ferias son Noviembre12, 17, 26 y 27 en los barrios los Cerros, Buenos Aires, la Milagrosa y Quinta Linda respectivamente;                 Septiembre 30: reunión de concertación con la Junta Administradora Local y el CCCP para el desarrollo de las ferias/tomas ambientales, distribuidas por las cuatro (4) franjas de la Comuna 9 (los posibles puntos y fechas se definirán con Asocomunal); selección de los puntos en cada franja para la realización de las ferias/tomas ambientales; proceso de adjudicación del contracto del operador operativo y logistico del componente.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</si>
  <si>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cuatro (4) convites comunitarios en los Barrios 8 de  Marzo, Quinta Linda, barrio de Jesús y La Milagrosa (Sector Bomboná);                Septiembre 30: revisión y ajuste de la ficha de planeación del componente; cuatro (4) recorridos por las cuatro (4) franjas de la Comuna 9; identificación de 20 posibles puntos que aplican para realizar convite comunitario; selección de los quince (15) puntos para la realización de los convites comunitarios teniendo en cuenta los términos de referencia y aspectos técnicos; proceso de adjudicación del contracto del operador operativo y logistico del componente.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</si>
  <si>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censo los días 12 y 13 de octubre a los 37 recicladores de oficio referenciados por los presidentes de las JAC y líderes del sector; el día 26 de octubre se realizó el primer encuentro formativo con el SENA.                  Septiembre 30: proceso de identifcación la población recicladora por medio de los representantes de las Juntas de Acción Comuna y lideres del sector ambiental; selección y notificación de los recicladores participantes en el componente; recolección de la documentación de los recicladores para el proceso formativo con el SENA.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</si>
  <si>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censo a los 37 recicladores de oficio referenciados por los presidentes de las JAC y líderes del sector;  primer encuentro formativo con el SENA.            Septiembre 30: proceso de adjudicación del contracto del operador operativo y logistico del componente.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</si>
  <si>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desarrollo del encuentro  presencial (6) con 27 estudiantes,  encuentro virtual  y apoyo al componente virtual  (7) , salida pedagógica # 2 con 27 estudiantes del diplomado, encuentro virtual y apoyo al componente virtual (8), encuentro presencial (9) en la Universidad de Antioquia con asistencia de 33 estudiantes,  encuentro virtual y apoyo al componente virtual  (10), encuentro presencial (11) en facultad de enfermería con asistencia de 34 ciudadanos, inscripción y nivelación de ocho (8) estudiantes nuevos del diplomado, entrega de documentación requerida para el desembolso del recurso para el desarrollo de las acciones, acuerdo de voluntariado.                   Septiembre 30: revisión y ajuste ficha de planeación/términos de referencia del componte; convocatoria de los participante del diplomado; realización del evento de apertura del diplomado y desarrollo de los encuentros: (1) presencial, (2) virtual, (3) presencial, (4) virtual, (5) salida pedagógica y (6) virtual; 1 encuentro de apoyo al componente virtual con el equipo técnico.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</si>
  <si>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evaluación iniciativas pedagógicas inscritas en la convocatoria pública, socialización iniciativas pedagógicas seleccionadas ante la Junta Administradora Local, notificación de las iniciativas pedagógicas, evento de apertura con las iniciativas pedagógicas seleccionadas con sus respectivos integrantes, asesoría #1 (17 de octubre) de iniciativas pedagógicas, asesoría #2 (25 de octubre) de iniciativas pedagógicas, asesoría personalizada de iniciativas pedagógicas #3 (31 de octubre), entrega de documentación requerida para el desembolso del recurso para el desarrollo de (5/10) de los representantes de las iniciativas, acuerdo de voluntariado de (5/10) de los representantes de las iniciativas.                     Septiembre 30: revisión y ajuste de la ficha de planeación del componete; construcción de los términos de referencia de la convocatoria pública para la inscripción de las "Iniciativas pedagógicas de cultura ambiental"; socialización de los términos de referencia con la Junta Administradora Local C10, Mesa Ambiental y CCP Ambiental; difusión de la convocatoria pública de las "Iniciativas pedagógicas de cultura ambiental".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</si>
  <si>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jornada pre-toma ambiental Nodo 1 (Villanueva, Prado Centro, Chagualo, Jesús Nazareno), toma ambiental #1 (21 de octubre) en articulación con la JAC Villanueva para Nodo 1 con 150 personas sensibilizadas, jornada pre-toma ambiental Nodo 2 (San Benito, Estación Villa, Guayaquil, Corazón de Jesús), toma ambiental #2 (26 de octubre) en articulación con la  Universidad Autónoma Latinoamericana con 160 personas sensibilizadas;                       Septiembre: reunión de concertación de los posibles puntos de intervención para el componente de ferias/ tomas ambientales.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</si>
  <si>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segundo encuentro formativo de Mesa Ambiental (10 de octubre), tercer encuentro formatico de la mesa ambiental el 24 de octubre,  donde se concertó la metodología de la acción multiplicadora del componente y salida pedagógica para el 5 de noviembre;                       Septiembre 30: reunión de concertación del cronograma de acompañamiento a la mesa ambiental; socialización de los componentes del proyecto.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</si>
  <si>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segundo encuentro presencial con los dinamizadores de los semilleros (28 de octubre), se concertó como última fecha de los encuentros formativos para el 3 de noviembre y salida pedagógica de los semilleros (100 niños-as) para el 2 de diciembre para el Parque de la Conservación;                  Septiembre: reunión de concertación del cronograma del proceso formativo con los dinamizadores de los semilleros infantiles y salida pedagógica; primer encuentro formativo con los dinamizadores de los semilleros infantiles.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</si>
  <si>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recopilación de los formatos de registro de las personas mayores pertenecientes a clubes de vida Nodo 1 y 3, inicio de talleres la primera semana de noviembre;                  Septiembre 30: reunión de concertación del proceso de inscripción de las personas mayores y el cronograma de acompañamiento de los talleres para adultos mayores con los representes (presidentes) de los clubes de vida de cada nodo de la comuna.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</si>
  <si>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 Octubre 31: A la fecha se concertó la ejecución de 6 convites comunitarios (San Joaquín, Conquistadores, Las Acacias, Los Colores, Lorena y las Castellana), con su respectiva programación y alcance; de estos se ejecutó el convite programado para el Parque San Joaquín y se realizó: Limpieza, Siembra de ornato, recuperación de 12 metros cuadrados de suelo erosionado y se desarrollaron actividades de manualidades. Se sembraron 230 eugenios y 1 un falso laurel. A la actividad asistió la iglesia del sector, el comite cívico juvenil de la policía, militares de cuarta brigada y comunidad, se dejó instalada una huerta comunitaria y una compostera ambas elaboradas en madera plástica.             Septimebre 30: En la semana del 1 al al 10 se realizaron las visitas territoriales, se concerto cronograma de ejecución y se adelantaron intervenciones en los barrios (La Castellana – Las Acacias – Laureles – Los Conquistadores – San Joaquín – Bolivariana – Lorena – El Velódromo – Florida Nueva – Naranjal – Suramericana – Estadio – Los Colores – La Cuarta Brigada – Carlos E. Restrepo). Agosto 31: se realizó la socialización con la JAL y el CCCP Ecológico y Ambiental, se realizó la convocatoria pública del personal a través de la Oficina Pública del Empleo, se aplica prueba escrita y entrevista, se realiza selección del personal y se dio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</si>
  <si>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a la fecha se llevaron a cabo los cursos de formación y se planeó la salida de campo para el 4 de noviembre al Parque de la Conservación, en esta salida se desarrollaran talleres formativos; la salida pedagógica se llevará a cabo con 20 estudiantes de la Sede Educativa Obanda, 30 estudiantes de la Escuela Cuarta Brigada, 4 doncetes de amabas escuelas y 7 técnicos del contrato.           Septimbre 30: En la primera semana se realizó concertación del semillero a intervenir, se pactó extender el proceso formativo a actores institucionales y se inicó el 19 del presente mes el proceso formativo, el 21 se inició visita en situ. Agosto 31: se logró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</si>
  <si>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A la fecha se concluyó con las actividades formativas del proceso, se ejecutó la salida pedagógica o de campo y se programó un encuntro técnico para el acompañamiento de las inciativas presentadas.                   30 Septiembre: en la semana del 5 al 15 del mismo mes se inició proceso de inscripción de las iniciativas y/o propuestas de proyectos ciudadanos de educación ambiental, terminado este proceso se evaluaron las iniciativas inscritas y se tomó la decisión de enviarles a cada uno de los inscritos un correo en el que se les pedía subsanar algunos elementos; subsanado lo anterior, el dia 21 de septiembre se clasifican las iniciativas que cumplen terminos de referencia y se convocaron para el evento de socialización, apertura y primer encuentro de formación en territorio, éste evento se llevó a cabo el día 28 de septiebre en el Centro de Desarrollo Social de Laureles, en.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</si>
  <si>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A la fecha se han realizado 47 visitas en primera y segunda fase, 3 visitas en primera fase, se eleboró caracterización de integrantes de cada hogar y caracterización urbana del proceso por hogar, se elaboró el inventario de estímulos y se le entrego a la coordinación.                    30 septiembre: en la semana del 5 al 15 se inició proceso de inscripción para la Estrategia Hogares Sostenibles, del dia 16 al 19 de septiembre se seleccionaron los hogares que cumplieron los terminos de referencia de la convocatoria, para la semana del 21 de septiembre a la fecha se inició con el proceso de programación de la primera visita técnica de diagnóstico y caracterización.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</si>
  <si>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a la fecha se ejecutaron 43 visistas en primera y segunda fase, se elaboraron los planes de acción de cada establecimiento visitado y se le están entregando a la profesional de apoyo July Uribe para su respectiva revisión.              Septiembre 30: se dio incio al desarrollo de la estrategia seleccionando las zonas a intervenir con los líderes del territorio, para los efectos: corredor de la 70, sector la 53 (Los Colores), Bolivariana, La Matea, Laureles. Para la semana del 16 de septiembre se incian vistas de socialización y para la semana del 21 las primeras visitas técnicas de diagnostico y caracterización.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</si>
  <si>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a la fecha se ejecutaron 43 visistas en primera y segunda fase, se elaboraron los planes de acción de cada establecimiento visitado y se le están entregando a la profesional de apoyo July Uribe para su respectiva revisión.           Septiembre 30: Se realizó recorrido interpretativo con el equipo de trabajo en el Aula Ambiental, para conocer la oferta que se dará en el territorio. Agosto 31: Se realiza socialización y presentación del proyecto con la JAL y se solicita espacio con el CCCP para la presentación de códigos y convocatoria a personal técnico a través de la Oficina Pública del Empleo. Se realizó la socialización de códigos de la convocatoria al personal a contratar mediante la Oficina Pública del Empleo. Se desarrolló el proceso de aplicación de prueba escrita y entrevista, dando como resultado la contratación del equipo técnico para la comuna, se dio inicio a la fase capacitación técnica. Finalmente se realizó socialización del proyecto y sus estrategias a la mesa ambiental de la comuna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</si>
  <si>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realizó la ejecución de tres tomas Ambientales realizadas en los barrios La Soledad,Santa Monica-Campo Alegre y Altos de Colinas 1 y 2 .Se realizó articulación con diferentes entidades para el desarrollo de las tomas ambientales como son encuentros con el Área Metropolitana, Metro de la 80, Sub secretaria de Bienestar Animal, Emvarias, Secretaía de Salud y lideres del territorio y organizaciones como la Mesa Ambiental  y juntas de acción Comunal.               Septiembre 30: Se realizaron 8 recorridos de reconocimiento en los barrios La América- Danubio, La Soledad -Ferrini, Barrio Cristobal, Santa Teresita- Simón Bolivar, Calazans, Colinas parte alta , Campo Alegre -Santa Mojica , La Floresta - Santa Lucía , con la finalidad de identificar las diferentes problemáticas y potencialidades del los territorios y posteriormente  diseñar y adaptar la toma ambiental respondiendo a estas lecturas de contexto. Para ello, se llevaron a cabo reuniones de concertación con las cada una de las JAC donde se van a ejecutar estas tomas ambientales y celebraciones, lo que permitió construir de manera articulada las fichas de planeación y acompañamientos para el desarrollo de estas acciones.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</si>
  <si>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realizó la ejecución de tres tomas Ambientales realizadas en los barrios La Soledad,Santa Monica-Campo Alegre y Altos de Colinas 1 y 2 .Se realizó articulación con diferentes entidades para el desarrollo de las tomas ambientales como son encuentros con el Área Metropolitana, Metro de la 80, Sub secretaria de Bienestar Animal, Emvarias, Secretaía de Salud y lideres del territorio y organizaciones como la Mesa Ambiental  y juntas de acción Comunal.              Septiembre 30: Se inicia el seguimiento a las empresas que estuvieron en la vigencia 2019 y 2020, consultando las bases de datos; del mismo modo se diseña el instrumento de seguimiento y la estrategia metodológica para los diálogos intersectoriales.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</si>
  <si>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diseñó la metodología de la escuela integral y se realizó el primer encuentro con una participación de 10 personas. Se proyectan los demas encuentros y se inició planeación de la materialización de la red.            Septiembre 30: Se diseña el documento metodológico para el fortalecimiento de la escuela de liderazgo.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</si>
  <si>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realizó el proceso de convocatoria pública de los niños y niñas,  para suplir los cupos faltantes. adicionalmente el parque de la conservación realizó el proceso de entrevista. A la fecha se han realizado dos encuentros del club científico.                Septiembre 30: Se realiza articulación con el parque de la conservación, de la cual surge la propuesta metodológica del fortalecimiento y se empieza la convocatoria en las IE.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</si>
  <si>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realizó el último encuentro presencial del curso de promotores, adicional se inició la matricula con la plataforma Ude@ para los encuentros virtuales.              Septiembre 30: Se realiza proceso de convocatoria al interior de la comuna, en el cual se eligen los ocho promotores ambientales. A la fecha se han realizado dos encuentros formativos.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</si>
  <si>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realizó el proceso de diágnostico de las Ecohuertas seleccionadas y de las necesidades de los insumos por cada una.  Por otro lado, en vista de que tres ecohuertas se retiran del proceso, se procede con la busqueda de tres personas interesadas en participar en el proceso e iniciar el acompañamiento.            Septiembre 30: Se realiza busqueda de las ecohuertas comunitarias existentes, y se inicia el proceso de selección de las 14 ecohuertas para el fortalecimiento. Finalmente el equipo técnico inicia proceso de formación practico en el montaje y mantenimiento de ecohuertas.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</si>
  <si>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Cada medio de comunicación procede con la programación de los productos a realizar por cada estrategia del proyecto.               Septiembre 30: Se lleva a cabo concertación con los diferentes medios de comunicación de la comuna. Se realiza propuesta metodológica de los talleres y se desarrolla el primer encuentro formativo donde se socializan las dferentes herramientas digitales y periodisticas para la comunicación de temas ambientales .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</si>
  <si>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avanzó con la actualización del compilado ambiental, generando once versiones en borrador que contienen información recolectada de años anteriores.                Septiembre 30: Se realiza propuesta metodológica y diagrama de flujo para la actualización del compilado.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</si>
  <si>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realizaron ocho talleres con el aula ambiental con una participación de 210 personas. Finalmente se logra realizar la selección del operador que realizará el mantenimiento de las unidades didácticas.                Septiembre 30: se realiza documento con el diágnostico de las unidades didácticas para el fortalecimiento del aula, y se contruye la propuesta técnico económica.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</si>
  <si>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culmina la realización  del censo de los recicladores con un total de 68 personas censadas. Luego, se procede con el proceso de selección de los cincuenta que se acompañaran en el fortalecimiento.              Septiembre 30: Se convoca a los integrantes de las mesas bioterritoriales para los encuentros de formación de PROCEDA,  se han realizado dos encuentros de formación en los cuales se puntualizan conceptos de ambiente y educación ambiental. Adicional a esto, se diseña la propuesta para los encuentros de creación de la Red PROCEDA.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</si>
  <si>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seleccionaron cincuenta de los recicladores caracterizados, solicitandoles talla para la dotación, se realizó toma de fotografía para el carné, y se realizó el primer encuentro con el SENA para la certificación en competancias laborales.                 Septiembre 30: Se realiza la convocatoria y selección de los ocho procedas que se acompañaran en la formulación e implementación; hasta la fecha se han realizado dos encuentros formativos desarrollando temáticas de educación y gestión ambiental enfocada en las fichas de planeación de los PROCEDA.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</si>
  <si>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</si>
  <si>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</si>
  <si>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</si>
  <si>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</si>
  <si>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Sepriembre 30: Se realiza reunión de socialización con las diferentes juntas de acción comunal, se procede a la caracterización de los recicladores a traves de un instrumento de censo, realizando dicha caracterización a traves de referidos, visitas y recorridos en campo.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</si>
  <si>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Septiembre 30: Se diseña el plan de fortalecimiento de la población recicladora; el proceso se encuentra en caracterización de la población.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</si>
  <si>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realizó capacitación técnica en ecohuertas al equipo territorial. Se llevó a cabo visita técnica del asesor Juan Diego Elejalde al espacio del antiguo preventorio y en Hogar Casa de la Chinca. Se realizó reunión de concertación para encuentros formativos con los representantes de las huertas. Finalmente, se inició proceso formativo con Hogar Casa de la Chinca.            Septiembre 30: Se realizó primer encuentro técnico formativo en ecohuertas al equipo territorial, posteriormente se realizaron visitas de diagnóstico a las dos ecohuertas seleccionadas aplicando el instrumento y recolectando datos básicos del estado actual de las ecohuertas o espacios para las mismas.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</si>
  <si>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realizaron visitas de verificación a las organizaciones que se presentaron para completar las dos vacantes de cinco organizaciones que recibirán insumos y capacitación en manejo integral de residuos, implementando un instrumento para calificar el nivel de cumplimiento de cada uno de los criterios de clasificación. Se realizó reunión de concertación con los representantes de las cinco (5) organizaciones para concertar espacios y horarios de formación, acordando inicio de los encuentros para el 01/11/22.             Septiembre 30: Se realizó convocatoria abierta para la selección de las organizaciones sociales interesadas en las dos vacantes del componente las cuales recibirán insumos y capacitación en manejo integral de residuos, posterior a la convocatoria se programa visita de verificación con mesa directiva del CCCP a las organizaciones inscritas para la selección.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</si>
  <si>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sostuvieron  encuentros de formación al igual que la realización de la salida de campo con los promotores ambientales. Los promotores iniciaron a tener acceso a la plataforma Ude@ el día 28/10/22, concertando encuentro para acompañarlos en el acceso para el día 04/11/22.             Septiembre 30:  Los representantes de cada nodo  remitieron datos de dos personas por nodo para consolidar el grupo de 10 promotores ambientales y se realizaron dos encuentros formativos en la Comuna priorizando marco normativo de la educación y gestión ambiental.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</si>
  <si>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</si>
  <si>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</si>
  <si>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</si>
  <si>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</si>
  <si>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desarrollo (4/8) encuentros en los Centros Educativos IE La Suiza, IE La Volcana, IE La Aldea y  IE La Aldea, con niños cursando grado de escolaridad entre tercero y quinto de primaria, solicitud de permiso para la ejecución de la dinamización de la maleta viajera dentro de la institución y se concertó el cronograma con cada educador; Septiembre 30: revisión y ajuste de la ficha de planeación  del componente "Implementación de acciones pedagógicas (8) de cultura ambiental para fortalecer el PAAL (Maletas viajeras)", desde aspectos metodológicos y operativos; finaliza el proceso de contratación del personal territorial C50.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</si>
  <si>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desarrollo de los encuentros (6) presencial, (7) virtual, segunda salida pedagógica, (8) virtual, (9) presencial, (10) virtual y (11) presencial, terminación de la ficha de planeación de acciones educativo ambientales por cada una de las veredas del corregimiento; entrega de documentación requerida para el desembolso del recurso para el desarrollo de las acciones, acuerdo de voluntariado, RUT, CC, cuenta bancaria, se realizó primer desembolso, se encuentra en proceso de ajustes de la ficha por parte de los docentes;             Septiembre 30: revisión y ajuste ficha de planeación del componte; construcción de los términos de referencia de la convocatoria pública para la inscripción del componente escuela ambiental (diplomado); selección y notificación de los participantes según términos de referencia; realización del evento de apertura del diplomado y desarrollo de los encuentros: (1) presencial, (2) virtual, (3) presencial, (4) virtual, (5) salida pedagógica y (6) virtual; conformación de los grupos para realizar ficha de planeación de acciones educativo ambientales por vereda; finaliza el proceso de contratación del personal territorial C50.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</si>
  <si>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desarrollo de los encuentros (1) presencial, (2) salida pedagógica y (3) presencial; para PROCEDA de continuidad se realizó la (1) vistita in situ y la (2) visita in situ;  terminación de la ficha de planeación de iniciativas en  acciones educativo ambientales, entrega de documentación requerida para el desembolso del recurso para el desarrollo de las acciones, acuerdo de voluntariado, RUT, CC, cuenta bancaria, se realizó primer desembolso, se encuentra en proceso de ajustes de la ficha por parte de los docentes;             Septiembre 30: revisión y ajuste de la ficha de planeación del componente; construcción de los términos de referencia de la convocatoria pública para la inscripción al componente PROCEDA (nuevo y de continuidad); revisión, evaluación y selección de los procedas inscritos desde aspectos conceptos básicos, temas técnicos, problema ambiental, aspectos metodológicos (PNEA) y aspectos operativos; inicio de proceso formativo con procedas nuevos; finaliza el proceso de contratación del personal territorial C50.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</si>
  <si>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revisión y ajuste de la ficha de planeación/términos de referencia del componente, con el apoyo técnico de la Subsecretaría de Bienestar y Protección Animal; se realizó convocatoria pública para ser parte del componente, creación y mantenimiento de apicultura, revisión de complimiento de los términos de referencia, concertación de visita in situ de verificación de aspectos físicos, sociales y culturales, con el fin de evaluar frente a la continuidad al proceso, primera visita diagnóstica para la selección de los posibles beneficiarios de este componente;              Septiembre 30: construcción de los términos de referencia de la convocatoria para este componente, con el apoyo técnico de la Subsecretaría de Bienestar y Protección Animal; finaliza el proceso de contratación del personal territorial C50.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</si>
  <si>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encuentros formativos (3) con el equipo técnico y (4) con equipo técnico y eco huerteros que son beneficiarios del componente; concertación entre eco huerteros, y universidad de Antioquia en cuanto a los insumos requeridos para el fortalecimiento y creación de ecohuertas comunitarias o familiares; segunda visita predial, con el objetivo de generar plan de acción y preparación del suelo; establecimiento de operador encargado de realizar actividades para el desarrollo del componente;                Septiembre 30: revisión y ajuste de la ficha de planeación/términos de referencia del componente; encuentro de socialización de la convocatoria con los integrantes de la ASOCOMUNAL C50;  revisión y términos de referencia de los inscritos en el componente, visita diagnóstico de 15 viviendas postuladas (dos por vereda a excepción de centralidad que solo cuenta con una);  finaliza el proceso de contratación del personal territorial C50.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</si>
  <si>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encuentros (1) recorrido diagnóstico veredales para la identificación de puntos críticos, (2) establecimiento de los cinco puntos críticos a intervenir, tanto físicos como acciones educativas, (3) recorrido junto con el operador encargado de realizar intervenciones físicas y logística de acciones educativas; establecimiento de operador encargado de realizar actividades para el desarrollo del componente;                Septiembre 30: revisión y ajuste de la ficha de planeación/términos de referencia del componente, encuentro de socialización de la convocatoria con los integrantes de la ASOCOMUNAL; revisión y términos de referencia de los inscritos en el componente,  revisión se realizó visita diagnostico a las 40 viviendas postuladas (cinco por vereda); finaliza el proceso de contratación del personal territorial C50.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</si>
  <si>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     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</si>
  <si>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</si>
  <si>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</si>
  <si>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</si>
  <si>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desarrollo (4/8) encuentros en los Centros Educativos IE La Suiza, IE La Volcana, IE La Aldea y  IE La Aldea, con niños cursando grado de escolaridad entre tercero y quinto de primaria, solicitud de permiso para la ejecución de la dinamización de la maleta viajera dentro de la institución y se concertó el cronograma con cada educador;        Septiembre 30: encuentro de socialización de los componentes a desarrollar por medio del contrato inter administrativo con la Asociación Ambiental ARRECUPERAR; acompañamiento a la asamblea extraordinaria de la Asociación y  solicialización de los aspectos administrativos para el proceso de contractual con ARRECUPERAR (asociado al transporte y recolección del material reciclable en las micro rutas establecidas en el corregimiento); finaliza el proceso de contratación del personal territorial C50.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</si>
  <si>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desarrollo de los encuentros (6) presencial, (7) virtual, segunda salida pedagógica, (8) virtual, (9) presencial, (10) virtual y (11) presencial, terminación de la ficha de planeación de acciones educativo ambientales por cada una de las veredas del corregimiento; entrega de documentación requerida para el desembolso del recurso para el desarrollo de las acciones, acuerdo de voluntariado, RUT, CC, cuenta bancaria, se realizó primer desembolso, se encuentra en proceso de ajustes de la ficha por parte de los docentes;               30 de septiembre: encuentro de socialización de los componentes a desarrollar por medio del contrato inter administrativo con la Asociación Ambiental ARRECUPERAR; acompañamiento a la asamblea extraordinaria de la Asociación y  solicialización de los aspectos administrativos para el proceso de contractual con ARRECUPERAR (asociado al transporte y recolección del material reciclable en las micro rutas establecidas en el corregimiento); visitas de diagnóstico a los puntos críticos sugeridos e identificados por la comunidad y el equipo técnico; finaliza el proceso de contratación del personal territorial C50 . Agosto 31: se logra la socialización con la JAL y el CCCP, se realiza la convocatoria pública del personal a través de la Oficina Pública del Empleo, se aplica prueba escrita y entrevista, se realiza selección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</si>
  <si>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encuentros (1) recorrido diagnóstico veredales para la identificación de puntos críticos, (2) establecimiento de los cinco puntos críticos a intervenir, tanto físicos como acciones educativas, (3) recorrido junto con el operador encargado de realizar intervenciones físicas y logística de acciones educativas; establecimiento de operador encargado de realizar actividades para el desarrollo del componente;             Septiembre 30: Se realizó formación a 12 guías ambientales del territorio, con los cuales se avanza en la consolidación de una agenda permanente y en la planeación de las acciones multiplicadoras.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</si>
  <si>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sostuvo reunión con integrantes de la Mesa  Ambiental con el fin de solicitar programación para las reuniones con personal docente. Se recibió compromiso por parte de la Mesa para realizar dos reuniones semanales con personal docente. Sin embargo, a la fecha no ha sido posible programar dichos encuentros. El día 26/10/22 se realizó una nueva solicitud escrita para programación de encuentros.                  Septiembre 30: Se dio inicio a los encuentros de acompañamiento, teniendo como resultado una reunión inicial con la mesa ambiental, y un segundo momento de concertación y planificación del trabajo conjunto con los profesionales de recurso ordinario.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</si>
  <si>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</si>
  <si>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</si>
  <si>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</si>
  <si>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inicio de soxcializaciones del contrato con JAL y CCP. visita a sitios de intervención.                    Septiembre 30: se firma contrato el 22 de septiembre con Metroparques.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</si>
  <si>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</si>
  <si>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31:se declaró desierto  el proceso de licitación , a la espera de instrucciones por parte de la ordenadora del gasto para iniciar contratación directa.                  Septiembre 30: Sin operador aun.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</si>
  <si>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inició la planeación del levantamiento de las microrrutas de los recicladores. El 25/10/22 se sostuvo el primer encuentro con el SENA, al cual asistieron 25 personas.                Septiembre 30:  Se consolidó articulación con ARPA y se identificaron los puntos para realizar el censo a la población recicladora, los cuales se llevaron a cabo en cuatro microcuencas (Centralidad, Manzanillo, Aguas Frías y Morro Corazón), alcanzando un total de 60 personas censadas.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</si>
  <si>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Octubre 31: Se inició la planeación del levantamiento de las microrrutas de los recicladores. El 25/10/22 se sostuvo el primer encuentro con el SENA, al cual asistieron 25 personas. Septiembre 30:  Se consolidó articulación con ARPA y se identificaron los puntos para realizar el censo a la población recicladora, los cuales se llevaron a cabo en cuatro microcuencas (Centralidad, Manzanillo, Aguas Frías y Morro Corazón), alcanzando un total de 60 personas censadas.          Agosto 31: se logra la socialización con la JAL y el CCCP, se realiza la convocatoria pública del personal a través de la Oficina Pública del Empleo, se aplica prueba escrita y entrevista, se realiza selecciónd del personal y se da inicio a su fase de alistamiento (capacitación técnica) y contratación     Julio 31: Contratación directa con facultad de educación U de A, se firma acta de inicio el 19 de Julio.                                                                                                                                                                           Junio 30: A la espera de adjudicación de operador.No se ha iniciado la ejecución de contratos. Estamos en la etapa de elaboración de estudios previos de los proyectos 2022. </t>
  </si>
  <si>
    <t xml:space="preserve">Andén de la red urbana mejorado </t>
  </si>
  <si>
    <t>Vía terciaria  mejorada</t>
  </si>
  <si>
    <t>Ingenieros, Constructores y Asesores SAS                   ( INGCONSA S.A.S)</t>
  </si>
  <si>
    <t>1.1.1</t>
  </si>
  <si>
    <t>Entregar subsidio para matricula de estudiantes continuidad comuna 1</t>
  </si>
  <si>
    <t>1.1.2</t>
  </si>
  <si>
    <t>Entregar subsidio para matricula de estudiantes nuevos comuna 1</t>
  </si>
  <si>
    <t>1.1.3</t>
  </si>
  <si>
    <t>Entregar subsidio para sostenimiento de estudiantes comuna 1</t>
  </si>
  <si>
    <t>1.1.4</t>
  </si>
  <si>
    <t>Entregar subsidio para matricula de estudiantes continuidad comuna 2</t>
  </si>
  <si>
    <t>1.1.5</t>
  </si>
  <si>
    <t>Entregar subsidio para matricula de estudiantes nuevos comuna 2</t>
  </si>
  <si>
    <t>1.1.6</t>
  </si>
  <si>
    <t>Entregar subsidio para sostenimiento de estudiantes comuna 2</t>
  </si>
  <si>
    <t>1.1.7</t>
  </si>
  <si>
    <t>Entregar subsidio para matricula de estudiantes continuidad comuna 3</t>
  </si>
  <si>
    <t>1.1.8</t>
  </si>
  <si>
    <t>Entregar subsidio para sostenimiento de estudiantes comuna 3</t>
  </si>
  <si>
    <t>1.1.9</t>
  </si>
  <si>
    <t>Entregar subsidio para matricula de estudiantes continuidad comuna 4</t>
  </si>
  <si>
    <t>1.1.10</t>
  </si>
  <si>
    <t>Entregar subsidio para matricula de estudiantes continuidad comuna 5</t>
  </si>
  <si>
    <t>1.1.11</t>
  </si>
  <si>
    <t>Entregar subsidio para sostenimiento de estudiantes comuna 5</t>
  </si>
  <si>
    <t>1.1.12</t>
  </si>
  <si>
    <t>Entregar subsidio para matricula de estudiantes continuidad comuna 6</t>
  </si>
  <si>
    <t>1.1.13</t>
  </si>
  <si>
    <t>Entregar subsidio para matricula de estudiantes nuevos comuna 6</t>
  </si>
  <si>
    <t>1.1.14</t>
  </si>
  <si>
    <t>Entregar subsidio para sostenimiento de estudiantes comuna 6</t>
  </si>
  <si>
    <t>1.1.15</t>
  </si>
  <si>
    <t>Entregar subsidio para matricula de estudiantes continuidad comuna 7</t>
  </si>
  <si>
    <t>1.1.16</t>
  </si>
  <si>
    <t>Entregar subsidio para matricula de estudiantes continuidad comuna 8</t>
  </si>
  <si>
    <t>1.1.17</t>
  </si>
  <si>
    <t>Entregar subsidio para matricula de estudiantes nuevos comuna 8</t>
  </si>
  <si>
    <t>1.1.18</t>
  </si>
  <si>
    <t>Entregar subsidio para sostenimiento de estudiantes comuna 8</t>
  </si>
  <si>
    <t>1.1.19</t>
  </si>
  <si>
    <t>Entregar subsidio para matricula de estudiantes continuidad comuna 9</t>
  </si>
  <si>
    <t>1.1.20</t>
  </si>
  <si>
    <t>Entregar subsidio para matricula de estudiantes nuevos comuna 9</t>
  </si>
  <si>
    <t>1.1.21</t>
  </si>
  <si>
    <t>1.1.22</t>
  </si>
  <si>
    <t>Entregar subsidio para matricula de estudiantes continuidad comuna 11</t>
  </si>
  <si>
    <t>1.1.23</t>
  </si>
  <si>
    <t>Entregar subsidio para matricula de estudiantes nuevos comuna 11</t>
  </si>
  <si>
    <t>1.1.24</t>
  </si>
  <si>
    <t>Entregar subsidio para sostenimiento de estudiantes comuna 11</t>
  </si>
  <si>
    <t>1.1.25</t>
  </si>
  <si>
    <t>Entregar subsidio para matricula de estudiantes continuidad comuna 12</t>
  </si>
  <si>
    <t>1.1.26</t>
  </si>
  <si>
    <t>Entregar subsidio para matricula de estudiantes nuevos comuna 12</t>
  </si>
  <si>
    <t>1.1.27</t>
  </si>
  <si>
    <t>Entregar subsidio para matricula de estudiantes continuidad comuna 13</t>
  </si>
  <si>
    <t>1.1.28</t>
  </si>
  <si>
    <t>Entregar subsidio para matricula de estudiantes nuevos comuna 13</t>
  </si>
  <si>
    <t>1.1.29</t>
  </si>
  <si>
    <t>Entregar subsidio para sostenimiento de estudiantes comuna 13</t>
  </si>
  <si>
    <t>1.1.30</t>
  </si>
  <si>
    <t>Entregar subsidio para matricula de estudiantes continuidad comuna 15</t>
  </si>
  <si>
    <t>1.1.31</t>
  </si>
  <si>
    <t>Entregar subsidio para matricula de estudiantes nuevos comuna 15</t>
  </si>
  <si>
    <t>1.1.32</t>
  </si>
  <si>
    <t>Entregar subsidio para sostenimiento de estudiantes comuna 15</t>
  </si>
  <si>
    <t>1.1.33</t>
  </si>
  <si>
    <t>Entregar subsidio para matricula de estudiantes continuidad comuna 16</t>
  </si>
  <si>
    <t>1.1.34</t>
  </si>
  <si>
    <t>Entregar subsidio para matricula de estudiantes nuevos comuna 16</t>
  </si>
  <si>
    <t>1.1.35</t>
  </si>
  <si>
    <t>Entregar subsidio para sostenimiento de estudiantes comuna 16</t>
  </si>
  <si>
    <t>1.1.36</t>
  </si>
  <si>
    <t>Entregar subsidio para matricula de estudiantes continuidad comuna 60</t>
  </si>
  <si>
    <t>1.1.37</t>
  </si>
  <si>
    <t>Entregar subsidio para matricula de estudiantes nuevos comuna 60</t>
  </si>
  <si>
    <t>1.1.38</t>
  </si>
  <si>
    <t>Entregar subsidio para sostenimiento de estudiantes comuna 60</t>
  </si>
  <si>
    <t>1.1.39</t>
  </si>
  <si>
    <t>Entregar subsidio para matricula de estudiantes continuidad comuna 70</t>
  </si>
  <si>
    <t>1.1.40</t>
  </si>
  <si>
    <t>Entregar subsidio para matricula de estudiantes continuidad comuna 80</t>
  </si>
  <si>
    <t>1.1.41</t>
  </si>
  <si>
    <t>Entregar subsidio para sostenimiento de estudiantes comuna 80</t>
  </si>
  <si>
    <t>1.1.42</t>
  </si>
  <si>
    <t>Entregar subsidio para Artes y Oficios de estudiantes comuna 80</t>
  </si>
  <si>
    <t>Viviana Andrea Higuita Jimenez</t>
  </si>
  <si>
    <t>Luz Angela Gonzalez Gomez</t>
  </si>
  <si>
    <t>Facilitar el acceso a la educacion superior</t>
  </si>
  <si>
    <t>El Popular, Santo Domingo Savio N° 1, Santo Domingo Savio N° 2, La Avanzada, Granizal, La Esperanza N° 2, Aldea Pablo VI, El Compromiso, San Pablo, Moscú Nº 2, Villa de Guadalupe</t>
  </si>
  <si>
    <t>La continuidad del beneficio de PP para estudiantes se empezó desde el 15 de nov de 2021 y se extendió hasta el 5 de febrero de 2022.  Toda la información de PP se entrega por página web:  https://www.itm.edu.co/bienestar/presupuesto-participativo/.  Se publicita por redes sociales, ecards, mails, llamadas telefónicas.</t>
  </si>
  <si>
    <t>Ninguna</t>
  </si>
  <si>
    <t>Dar el apoyo de sostenimiento económico para la permanencia de los estudiantes</t>
  </si>
  <si>
    <t>La Frontera, Villa del Socorro, El Playón de Los Comuneros, Villa Niza, Pablo VI, Moscú Nº 1, La Francia, La Rosa, Andalucía, Santa Cruz</t>
  </si>
  <si>
    <t>La Salle, Las Granjas, Campo Valdés No. 2, Santa Inés, El Pomar, Manrique oriental, Manrique Central, La Cruz, María Cano – Carambolas, San José de la Cima No. 1, San José de la Cima No. 2, Versalles No. 1, Versalles No. 2</t>
  </si>
  <si>
    <t>Berlín, San Isidro, Palermo, Los Álamos, Moravia, Sevilla, San Pedro, Aranjuez, Campo Valdés Nro. 1, Las Esmeraldas, La Piñuela, Brasilia, Miranda</t>
  </si>
  <si>
    <t>Castilla, Tricentenario, Héctor Abad Gómez, Toscana, Boyacá, Las Brisas, Florencia, Téjelo, Girardot, Francisco Antonio Zea, Alfonso López, Belalcázar, Caribe</t>
  </si>
  <si>
    <t>Santander, Doce de Octubre n.º 1, Doce de Octubre n.º 2, Progreso n.º 2, Picachito, Picacho, San Martín de Porres, Pedregal, La Esperanza, Kennedy</t>
  </si>
  <si>
    <t>San Germán, La Pilarica, Bosques de San Pablo, Altamira, Córdoba, López de Mesa, El Diamante, Aures n.º 1, Aures n.º 2, Bello Horizonte, Villa Flora, Palenque, Robledo, Cucaracho, Fuente Clara, Santa Margarita, Olaya Herrera, Pajarito, Nueva Villa de La Iguaná, Cerro el Volador</t>
  </si>
  <si>
    <t>Colinas de Enciso, El Pinal, Enciso, La Libertad, Llanaditas, Los Mangos, Sucre, Trece de Noviembre, Villa Hermosa, Villatina, Las Estancias</t>
  </si>
  <si>
    <t>Juan Pablo II, Barrios de Jesús, Barrio Caicedo, Bomboná n.º 2, Los Cerros - El vergel, Buenos Aires, Miraflores, Cataluña, La Milagrosa, Gerona, El Salvador, Loreto, Asomadera, Alejandro Echavarría</t>
  </si>
  <si>
    <t>Carlos E Restrepo, La Castellana, Laureles, San Joaquín, Lorena, El Velódromo, Florida Nueva, Los Colores, Estadio</t>
  </si>
  <si>
    <t>Ferrini, Calasanz, Los Pinos, La América, La Floresta, Santa Lucía, Campo Alegre, Santa Mónica, Barrio Cristóbal, Simón Bolívar, Calasanz Parte Alta</t>
  </si>
  <si>
    <t>El Pesebre, Blanquizal, Santa Rosa de Lima, Los Alcázares, Metropolitano, La Pradera, Juan XXIII, La Quiebra, Antonio Nariño, San Javier n.º 1, Veinte de Julio, El Salado, Nuevos Conquistadores, Las Independencias, El Corazón, Belencito, Eduardo Santos, El Socorro</t>
  </si>
  <si>
    <t>Trinidad, Campo Amor, Cristo Rey, Guayabal, La Colina, La Colinita, Santa Fe</t>
  </si>
  <si>
    <t>Fátima, Belén, Granada, San Bernardo, Las Playas, La Mota, El Rincón, La Gloria, Altavista, La Palma, Los Alpes, Las Violetas, Las Mercedes</t>
  </si>
  <si>
    <t>Barrio Nuevo, Corregimiento San Cristóbal, La Aurora, La Loma, Las Flores, Pedregal Alto y Bajo, Playa Rica, Roblemar, San Cristóbal parte central, Vereda El Llano, La Palma, Pajarito, Travesías.</t>
  </si>
  <si>
    <t>Corregimiento de Altavista</t>
  </si>
  <si>
    <t>Corregimiento de San Antonio de Prado</t>
  </si>
  <si>
    <t>OCTUBRE 2022: La estrategia se ejecutó al 100%
SEPTIEMBRE 2022: Se culminó el proceso de vacunación priorizado por la comuna aplicando 800 biologicos de Neumococo, 100% de ejecución
AGOSTO 2022: se han aplicado 800 biológicos Neumococo.
JULIO 2022: se han aplicado 400 biologicos Neumococo.
JUNIO:  Se adquirió el biológico, se realiza programación de ejecución 
ABR 2022: Se está en proceso de socialización ante la JAL y CCP para iniciar actividades.</t>
  </si>
  <si>
    <t>OCTUBRE 2022: La estrategia se ejecutó al 100%
SEPTIEMBRE 2022: Se aplicaron 600 biologicos de Hepatitis A con la ejecución del 100%, el contrato en fase de liquidación
AGOSTO 2022: se han aplicado 57 biologicos Hepatitis A.
JULIO 2022: se han aplicado 25 biologicos Hepatitis A.
JUNIO:  Se adquirió el biológico, se realiza programación de ejecución 
ABR 2022: Se está en proceso de socialización ante la JAL y CCP para iniciar actividades.</t>
  </si>
  <si>
    <t>OCTUBRE 2022: La estrategia se ejecutó al 100%
SEPTIEMBRE 2022:Se culminó el proceso de vacunación priorizado por la comuna aplicando 800 biologicos de Neumococo, 100% de ejecución
AGOSTO 2022: se han aplicado 800 biológicos Neumococo.
JULIO 2022: se han aplicado 725 biologicos Neumococo.
JUNIO:  Se adquirió el biológico, se realiza programación de ejecución 
ABR 2022:Se está en proceso de socialización ante la JAL y CCP para iniciar actividades.</t>
  </si>
  <si>
    <t>OCTUBRE 2022: La estrategia se ejecutó al 100%
SEPTIEMBRE 2022:Se culminó el proceso de vacunación priorizado por la comuna aplicando 500 biologicos de Neumococo, 100% de ejecución
AGOSTO 2022: se han aplicado 500 biologicos Neumococo.
JULIO 2022: se han aplicado 500 biologicos Neumococo.
JUNIO: Se adquirió el biológico, se realiza programación de ejecución 
ABR 2022:Se está en proceso de socialización ante la JAL y CCP para iniciar actividades.</t>
  </si>
  <si>
    <t>OCTUBRE 2022: La estrategia se ejecutó al 100%
SEPTIEMBRE 2022: Se culminó el proceso de vacunación priorizado por la comuna aplicando 216 biologicos de Neumococo, 100% de ejecución
AGOSTO 2022: se han aplicado 216 biologicos Neumococo.
JULIO 2022: se estan realizando las inscripciones.
JUNIO:  Se adquirió el biológico, se realiza programación de ejecución 
ABR 2022:Se está en proceso de socialización ante la JAL y CCP para iniciar actividades.</t>
  </si>
  <si>
    <t>OCTUBRE 2022: La estrategia se ejecutó al 100%
SEPTIEMBRE 2022: Se aplicaron 200 biologicos Hepatitis A con una ejecución del 100%
AGOSTO 2022: se han aplicado 50 biologicos Hepatitis A.
JULIO 2022:  se han aplicado 38 biologicos Hepatitis A.
JUNIO:  Se adquirió el biológico, se realiza programación de ejecución
ABR 2022:: Se está en proceso de socialización ante la JAL y CCP para iniciar actividades.</t>
  </si>
  <si>
    <t>14.1.3.6.3</t>
  </si>
  <si>
    <t>Desarrollo de estrategias de difusión de las iniciativas emprendidas por los jóvenes de la comuna 14 mediante metodologías acordes con las dinámicas y lenguajes juveniles</t>
  </si>
  <si>
    <t>14.1.3.6.4</t>
  </si>
  <si>
    <t>14.1.3.6.5</t>
  </si>
  <si>
    <t>14.1.3.6.6</t>
  </si>
  <si>
    <t>14.1.3.6.7</t>
  </si>
  <si>
    <t>14.1.3.6.8</t>
  </si>
  <si>
    <t xml:space="preserve">Liugares de  encuentros de las organizaciones Juveniles (Toos los Nodos de la Comuna)
CDS Campo Valdes
Sede social Campo Valdes
Comfama de Aranjuez </t>
  </si>
  <si>
    <t xml:space="preserve">
Sede social Bermejal Los Alamos
IE Gilberto Alzate
Fundación Casa Museo Maestro Pedro Nel Gómez
Sede social San Pedro</t>
  </si>
  <si>
    <t>31 octubre: No se han presentado dificultades en la ejecución del proyecto
30 de septiembre: No se han presentado dificultades en la ejecución del proyecto</t>
  </si>
  <si>
    <t>El Chagualo, Prado Centro, La Candelaria, San Benito.</t>
  </si>
  <si>
    <t>Prado, El Chagualo, San Benito, Villanueva, La Candelaria, Guayaquil.</t>
  </si>
  <si>
    <t>I.E. Santa Catalina, Escuela Musical El Poblado, Cancha el Garabato.</t>
  </si>
  <si>
    <t>La Chacona, Los González, Parque Lineal La Presidenta, UVA la Ilusión</t>
  </si>
  <si>
    <t xml:space="preserve">Institución educativa Octavio Harr
JAC Altavista parte baja
Sede social Buena vista </t>
  </si>
  <si>
    <t xml:space="preserve">Villa de Aburra </t>
  </si>
  <si>
    <t xml:space="preserve">Café Lola - Villa de aburra
Cancha polideportiva al aire libre la capilla
Casa estudios pequños artistas
Jac Belen rincon
Preventorio.
Cancha altavista Parte Baja 
</t>
  </si>
  <si>
    <t>5.1.4.3.3</t>
  </si>
  <si>
    <t>5.1.4.3.4</t>
  </si>
  <si>
    <t>6.1.3.5.2</t>
  </si>
  <si>
    <t>8.1.1.2.3; 8.1.1.2.5; 8.1.1.2.4; 8.1.1.2.2</t>
  </si>
  <si>
    <t>1. Estímulos para el acceso a la educación superior a los alumnos con excelencia; 2. Estrategias para el acceso y permanencia de las mujeres a la educación media y superior en instituciones educativas públicas y privadas; 3. Ampliación del acceso de la población indígena a la educación superior, mediante acciones afirmativas para superar las barreras económicas, académicas, sociales y culturales; 4. Convenios interinstitucionales de educación superior para formación en la comuna 9</t>
  </si>
  <si>
    <t>66; 70; 73; 65</t>
  </si>
  <si>
    <t>11.4.2.4.3</t>
  </si>
  <si>
    <t>13.4.2.22.4</t>
  </si>
  <si>
    <t>15.1.3.12.2</t>
  </si>
  <si>
    <t>15.1.3.12.3</t>
  </si>
  <si>
    <t>16.3.1.2.2</t>
  </si>
  <si>
    <t>Becas para el acceso a la educación superior: crear un programa de becas educativas para la educación formal superior, donde la contraprestación sea mediante trabajo comunitario y social en la comuna 17</t>
  </si>
  <si>
    <t>16.3.1.2.3</t>
  </si>
  <si>
    <t>Becas para el acceso a la educación superior: crear un programa de becas educativas para la educación formal superior, donde la contraprestación sea mediante trabajo comunitario y social en la comuna 18</t>
  </si>
  <si>
    <t>16.3.1.2.4</t>
  </si>
  <si>
    <t>Becas para el acceso a la educación superior: crear un programa de becas educativas para la educación formal superior, donde la contraprestación sea mediante trabajo comunitario y social en la comuna 19</t>
  </si>
  <si>
    <t>16.3.1.2.5</t>
  </si>
  <si>
    <t>Becas para el acceso a la educación superior: crear un programa de becas educativas para la educación formal superior, donde la contraprestación sea mediante trabajo comunitario y social en la comuna 20</t>
  </si>
  <si>
    <t>60.4.0.2.3</t>
  </si>
  <si>
    <t>70.2.0.4.1</t>
  </si>
  <si>
    <t>Acceso de los ciudadanos del corregimiento de Altavista a la educación superior a través de los fondos para la educación superior, la orientación vocacional y medidas afirmativas para la permanencia</t>
  </si>
  <si>
    <t>80.1.0.5.9</t>
  </si>
  <si>
    <t>Ampliación del acceso y permanencia a la educación superior a través de los fondos de educación superior</t>
  </si>
  <si>
    <t>Apoyo para el acceso y permanencia a la educación superior en las I.U. Colegio Mayor de Antioquia, ITM, Pascual Bravo y  Sapiencia</t>
  </si>
  <si>
    <t>80.1.0.5.10</t>
  </si>
  <si>
    <t>90.1.2.4.2; 90.1.2.4.7</t>
  </si>
  <si>
    <t>1; 22</t>
  </si>
  <si>
    <t>El curso Inicio el 15 de octubre, con los 30 benefeciarios para el curso de Informatica basica.</t>
  </si>
  <si>
    <t>Se inicio el curso el 25 de Octubre con los 16 asistentes</t>
  </si>
  <si>
    <t>El curso inicio el 25 de Octubre</t>
  </si>
  <si>
    <t>1.1.3.9.2</t>
  </si>
  <si>
    <t>Procesos deportivos, recreativos y de actividad física en los barrios de la comuna 1 (conformación de recreandos, tomas recreativas, yoga, aeróbicos al aire libre, ciclorutas, caminatas ecológicas, nuevas tendencias deportivas, recreativas y de actividad física, encuentros recreativos y juegos comunales para las personas en situación de discapacidad)</t>
  </si>
  <si>
    <t xml:space="preserve">Sin información </t>
  </si>
  <si>
    <t>Número de espacios</t>
  </si>
  <si>
    <t>SANTO DOMINGO SAVIO NO. 1</t>
  </si>
  <si>
    <t>JUAN JAIRO MONSALVE CORREA</t>
  </si>
  <si>
    <t>31 de octubre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11 de marzo de 2022.</t>
  </si>
  <si>
    <t>31 de octubre de 2022: No se ha realizado el proceso de compra de dotación tecnólogica y de muebles.
30 de septiembre 2022: No se ha realizado el proceso de compra de dotación tecnólogica y de muebles.
31 de agosto de 2022: No se ha realizado el proceso de compra de dotación tecnologica y de muebles.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</si>
  <si>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31 de octubre de 2022: Las obras de mantenimiento se encuentran en proceso de ejecución.
30 de septiembre de 2022:Se espera dar inicio en el mes de octubre a los mejoramientos.
31 de agosto de 2022: No se ha realizado el contrato de mantenimiento de obras menores.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</si>
  <si>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 xml:space="preserve">31 de octubre de 2022: Se realizo festival artistico y cultutal con las Organizaciones Sociales, salida pedagogica y capacitación sobre estatutos para las JAC.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Se realizó el traslado y la incorporación del recurso remanente. El 15 de junio se realizó socialización con el CCP de las distintas actividades formuladas en el proyecto  y se dieron las claridades y lineamientos para la ejecución. Se continuó con la elaboración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Se realizó socialización con el CCP el 09 de mayo de 2022.                                     30 de abril: La secretaria de participación ciudadana realizó el proceso de planeación de la presente actividad dentro del plan anual de adquisiciones vigencia 2022 y se está adelantando la revisión para dar inicio a la etapa precontractual. Se realizó el ajuste al proyecto MGA con la incorporación del recurso remanente aprobado por la JAL mediante la Resolución 001-0322, el trámite para la actualización se encuentra en revisión por parte del DAP.  Además, se programó la socialización en territorio de las acciones previstas para la ejecución de esta actividad con la junta administradora local para el 03 mayo de 2022. </t>
  </si>
  <si>
    <t xml:space="preserve">31 de octubre de 2022: Se realizaron encuentros nodales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Se realizó el traslado y la incorporación del recurso remanente. El 15 de junio se realizó socialización con el CCP de las distintas actividades formuladas en el proyecto  y se dieron las claridades y lineamientos para la ejecución. Se continuó con la elaboración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Se realizó socialización con el CCP el 09 de mayo de 2022.                                     30 de abril: La secretaria de participación ciudadana realizó el proceso de planeación de la presente actividad dentro del plan anual de adquisiciones vigencia 2022 y se está adelantando la revisión para dar inicio a la etapa precontractual. Se realizó el ajuste al proyecto MGA con la incorporación del recurso remanente aprobado por la JAL mediante la Resolución 001-0322, el trámite para la actualización se encuentra en revisión por parte del DAP.  Además, se programó la socialización en territorio de las acciones previstas para la ejecución de esta actividad con la junta administradora local para el 03 mayo de 2022. </t>
  </si>
  <si>
    <t xml:space="preserve">31 de octubre de 2022: se encuentra en ejecución el proceso de formación con ficha de finalización el 26 de noviembre de 2022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Se realizó el traslado y la incorporación del recurso remanente. El 15 de junio se realizó socialización con el CCP de las distintas actividades formuladas en el proyecto  y se dieron las claridades y lineamientos para la ejecución. Se continuó con la elaboración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Se realizó socialización con el CCP el 09 de mayo de 2022.                                     30 de abril: La secretaria de participación ciudadana realizó el proceso de planeación de la presente actividad dentro del plan anual de adquisiciones vigencia 2022 y se está adelantando la revisión para dar inicio a la etapa precontractual. Se realizó el ajuste al proyecto MGA con la incorporación del recurso remanente aprobado por la JAL mediante la Resolución 001-0322, el trámite para la actualización se encuentra en revisión por parte del DAP.  Además, se programó la socialización en territorio de las acciones previstas para la ejecución de esta actividad con la junta administradora local para el 03 mayo de 2022. </t>
  </si>
  <si>
    <t>31 de octubre de 2022: Continua diplomado de coaching hasta el mes de noviembre.
30 de septiembre de 2022: Se da inicio al diplomado en coaching el día 30 de septiembre y su duración es hasta el mes de noviembre.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 El 13 de junio se realizó socialización con el CCP de las distintas actividades formuladas en el proyecto  y se dieron las claridades y lineamientos para la ejecución.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</si>
  <si>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31 de octubre de 2022: A la espera de ajuste de los beneficiarios porque donde se pretendia hacer las mejoras presenta inconvenientes para la ejecución.
30 de septiembre de 2022: Se espera dar inicio en el mes de octubre a los mejoramientos.
31 de agosto de 2022: no se ha realizado el contrato de mantenimiento de obras menores.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09 de marzo de 2022.</t>
  </si>
  <si>
    <t xml:space="preserve">Valor del proyecto </t>
  </si>
  <si>
    <t>Noviembre 30: se adelantan las actividades para el inicio de las obras
Octubre 31: se adelantan las actividades de inicio de los contratos
Septiembre 30: Se adelanta la etapa de legalización contractual para los contratos de obra y las actividades finales de la etapa de adjudicación para los contratos de interventoría. 
Agosto 31: Se adelanta el proceso contractual                                                                  
Julio 31: se adelanta el proceso contractual
Junio 30: se adelanta el proceso contractual
Mayo 31: se adelanta el proceso contractual</t>
  </si>
  <si>
    <t>Noviembre 30: se adelantan las actividades para el inicio de las obras, se realizaron las socializaciones de inicio. 
Octubre 31: se adelantan las actividades de inicio de los contratos
Septiembre 30: Se adelanta la etapa de legalización contractual para los contratos de obra y las actividades finales de la etapa de adjudicación para los contratos de interventoría. 
Agosto 31: Se adelanta el proceso contractual                                                                  
Julio 31: se adelanta el proceso contractual
Junio 30: se adelanta el proceso contractual
Mayo 31: se adelanta el proceso contractual</t>
  </si>
  <si>
    <t>Noviembre: el 30 de este mes se terminó semestre y la actividad culminó satisfactoriamente. 
Octubre: Proximos a iniciar finales y poder culminar el semestre. 
Septiembre: No hay ningun tipo de novedad con respecto al semetre. 
Agosto: Se inició clases la  primera semana de agosto, y se realizó la induccion de la beca de PP.
Julio: Se realizó el proceso de renovación y postulación de  la beca de PP 2022-2, https://www.colmayor.edu.co/general/cronogramas-de-inscripcion-y-renovacion-2022-2-becas-presupuesto-participativo-convenio-directo/.
Junio: Ya culmino el semestre 2022-1, la convocatoria para estudiantes nuevos y el proceso de renovcion de la beca de PP 2022-2, se encuentra publicada en la pagina insitutcional, con el siguiente link https://www.colmayor.edu.co/general/cronogramas-de-inscripcion-y-renovacion-2022-2-becas-presupuesto-participativo-convenio-directo/
Mayo: N/A
Se realizó la matrícula en el mes de enero.</t>
  </si>
  <si>
    <t>Noviembre: Van 1.406 horas realizadas, no se ha presentado ningun tipo de novedad.
Octubre: Se encuentran en proceso de práctica.
Septiembre: Se culminó las 720 horas teprcas y ya nos encontramos asignado las prácticas.
Agosto: Estamos culminando el proceso teorico, el grupo ya recibio las inducciones para las practicas.
Julio: La actividad se esta desarrollando sin ningun tipo de anomalias.
Junio: La actividad se esta desarrollando sin ningun tipo de anomalias.
Mayo: En este momento ya se encuentra conformodo el grupo y las clases estan  ejecutando a cabalidad.
Se realizó una convocatoria abierta en el territorio, mediante el siguiente link se encuentra la informacion https://www.colmayor.edu.co/general/te-brindamos-mas-opciones-estudia-una-tecnica-laboral-con-pp/ 
El listado de admitidos se público en  la página institucional mediante el siguiente link https://www.colmayor.edu.co/general/conoce-el-listado-de-admitidos-a-las-tecnicas-laborales-comunas-1-3-y-60/</t>
  </si>
  <si>
    <t>Noviembre: se identifica el grado de 37 estudiantes de las instituciones Colegio mayor de Antioquia, Pascual Bravo y el Instituto Tecnológico Metropolitano, registrando el 2022, como el año con más estudiantes graduados de la Comuna 1. 
Octubre: 21 estudiantes antiguos, se acogieron al servicio de acompañamiento, pues no contaban con Padrino Educativo, anteriormente. Asimismo, debido al aumento significativo que se ha generado en la cantidad total de estudiantes apadrinados, el cuerpo de padrinos educativos creció, con el propósito de cubrir un mayor alcance en la población estudiantil.  De igual manera, el Observatorio abrió sus puertas a nuevos convenios interadministrativos con la finalidad de extenderse a un más, y poder cubrir a todos los beneficiarios del acompañamiento del Padrino Educativo.  
Septiembre: 
-	Los estudiantes manifiestan al padrino educativo desagrado por el diligenciamiento, dificultando el desarrollo de la caracterización, actividad que tiene como finalidad entender la población estudiantil dentro de los determinantes Individual, institucional, académico y socioeconómico.
-	Se realizaron aproximadamente 297 contactos mediante llamada telefónica a estudiantes provenientes de las bases de datos de la institución universitaria Colegio Mayor de Antioquia y Pascual Bravo a efecto de verificar su estado académico (Activo/Inactivo), Institución donde estudia y realizar oferta del servicio de acompañamiento por parte del padrino educativo.
Agosto: Estamos en proceso de caracterizacion. 
Julio: Nos encontramos en proceso contractual. 
De los 519 estudiantes apadrinados, se logró caracterizar 505 estudiantes en el tiempo establecido por el observatorio debido a la disposición de tiempo de los 14 estudiantes restantes área diligenciar la caracterización
Se cumplió con el 33%, en la captación de estudiantes. 
Se plantea un umbral de incremento del 11% en el total de estudiantes para finales del mes de mayo.</t>
  </si>
  <si>
    <t>Noviembre: Se verificó la cancelación de semestre por parte de 20 estudiantes, por motivos de salud, económico y laboral
Octubre: se verificó la cancelación de semestre de 20 estudiantes, por motivos de salud, económico y laboral, se  caracterizaron 470 ; el restante manifestó no contar con el tiempo y disposición para el desarrollo de la actividad por motivos laborales.
Evasión del contacto y comunicación del estudiante con el Padrino Educativo frente a la actividad de "caracterización a estudiantes" dificultando el pronóstico de finalización de actividad para el mes correspondiente.</t>
  </si>
  <si>
    <t>Noviembre: Se siguen realizan los talleres de acompañamiento a los estudiantes
Octubre: Un aspecto importante observado durante el presente año es la necesidad de implementar capacitaciones de habilidades sociales y autocontrol emocional, así como resiliencia más específicamente con relación a las relaciones personales y amorosas, ya que también se presenta de forma común qué muchos estudiantes consideren dejar la universidad o disminuyan notablemente su rendimiento académico debido a una ruptura amorosa o problemas de pareja
Septiembre: La observación más importante durante el mes de septiembre es la continua reprogramación de actividades del área dirigida a estudiantes y padrinos académicos por los horarios de los estudiantes.
Agosto: Se ha visto una necesidad importante en formar estudiantes en técnicas de estudio y manejo del tiempo ya que es un asunto recurrente en las atenciones psicológicas. 
Otro aspecto importante observado durante el presente año es la necesidad de implementar capacitaciones de habilidades sociales y autocontrol emocional. 
Con respecto al área de trabajo social también es común que muchos estudiantes argumenten durante el semestre sufrir de dificultades económicas que les impide continuar con su semestre, bien sea por la pérdida de su trabajo o por la pérdida del trabajo de algún miembro de su familia. En estos casos se hace un abordaje desde el área de trabajo social, pero se cuentan con relativamente pocas herramientas para garantizar a todos los estudiantes que pasan por esta situación en la comuna 1 un auxilio temporal para que puedan seguir asistiendo a sus universidades y cubriendo los gastos asociados al desarrollo de sus actividades académicas.
Julio: Nos encontramos en proceso contractual. 
Se están dictando capacitaciones que han sido un puente de interacción con los estudiantes, por medio de ellas se facilita el conocer la percepción que tienen en cuanto a su programa académico, al observatorio de educación y las temáticas abordadas en estos talleres.
Se realizó el primer taller con temática “Hábitos de estudio saludables”, se han diseñado estrategias de impacto para el mismo público objetivo
con el fin de lograr una interacción más directa y profunda con los estudiantes.</t>
  </si>
  <si>
    <t xml:space="preserve">Noviembre: Los estudiantes en esto momento no cumplen con las citas asignada para su atención por el alto numero de activiades academicas. No se ha podido cumplir con la meta establecida, faltan dos talleres por realizar en diciembre.
Dificultades: es común que muchos estudiantes argumenten durante el semestre sufrir de dificultades económicas que les impide continuar con su semestre, bien sea por la pérdida de su trabajo o por la pérdida del trabajo de algún miembro de su familia. En estos casos se hace un abordaje desde el área de trabajo social, pero se cuentan con relativamente pocas herramientas para garantizar a todos los estudiantes que pasan por esta situación en la comuna 1 un auxilio temporal para que puedan seguir asistiendo a sus universidades y cubriendo los gastos asociados al desarrollo de sus actividades académicas.
A nivel general no se han presentado dificultades </t>
  </si>
  <si>
    <t>Noviembre: Se tiene una ruta organizada para el cumpliento del servicio social en la comuna
Octubre: Se está ampliando el portafolio de entidades y organizaciones donde según lo reglamentado por la ley, se puede realizar el servicio social. Esto con el ánimo de impactar más sectores de la comuna y se haga visible las actividades realizadas.
Septiembre: Surge la necesidad de estandarizar el proceso de refrendación con paso a pasos claros para los estudiantes.
Agosto: Dentro de las actividades desarrolladas se realizó seguimiento a la labor prestada por los beneficiarios y contacto telefónico con las diferentes organizaciones del territorio, actualización de la base de datos de estas, agendamiento para caracterización y acompañamiento.
Entrega de material para el área de comunicaciones.
Julio: Nos encontramos en proceso contractual. 
Reuniones con el Área del Banco del Servicio Social, Comunicaciones y con el Coordinador general.
La linea en general desarrolló el objetivo trazado, como observaciones podemos destacar la importancia de socializar en las entidades las líneas de acción de los estudiantes beneficiados con el fin que sea aprovechado el recurso humano e impactar a la comunidad.A la fecha hay 71 estudiantes que no han presentado el servicio social.</t>
  </si>
  <si>
    <t>Noviembre: Debido a la carga academica, los estudiantes no han podido realizar el servicio social, falta más de la mitad por realizarlo en el segundo semestre del 2022  Octubre:  Existen organizaciones que requieren el capital humano que preste el servicio social y no son escogidas por los estudiantes para esa labor.
Existen organizaciones que no son llamativas para los estudiantes y estos no las eligen para prestar su servicio social.</t>
  </si>
  <si>
    <t>Noviembre: : Se identifican una alta taza de estudiantes interesados en ingresar a las IES, orientándolos hasta la compra de su pin universitario, también se resalta el acompañamiento que tuvo la Institución Universitaria en diferentes fechas con un carro valla con anuncios publicitarios en diferentes puntos estratégicos de la comuna, del mismo modo la disposición de cada institución y sus respectivos directivos
Octubre: Al ir finalizando la etapa escolar van surgiendo más dudas e inquietudes sobre el acceso a la Educación Superior, por lo tanto, nuestra última actividad la han tomado de forma más asertiva generando en los estudiantes un alto porcentaje de interés, es posible deducir esto, ya que en cada visita son muchas las preguntas que nos hacen respecto a la compra de los pines y el acceso al presupuesto participativo (PP).
Septiembre: Se evidencia poca participación por parte de los estudiantes en general en cuanto al test vocacional, manifestando que son muchas preguntas y les cuesta mantener la atención en él, se les recomienda a los docentes incentivarlos a que realicen dicha actividad y estar presentes en la realización de esta, brinda su acompañamiento durante el proceso.
Agosto: Dentro de las actividades proyectadas para del segundo semestre están en el test vocacional y oferta académica, en este orden la primera actividad ha tenido un acompañamiento de 344 estudiantes lo que corresponde a un 34.4 % de la población proyectada.
Es posible evidenciar como dificultad el hecho de que en una institución en un mismo día se tuvo que generar un espacio adicional al acostumbrado en las instituciones para llevar la actividad continua, ya que el grado 11 al ir finalizando el año están comprometidos con diferentes actividades institucionales en pro de su ceremonia de graduación.
Julio: Nos encontramos en proceso contractual. 
Se han realizado 9 asesorías individuales a la comunidad en general brindándoles un acompañamiento cercano frente al proceso académicoHay más acercamiento por parte de las instituciones educativos para trabajar en sinergía.</t>
  </si>
  <si>
    <t xml:space="preserve">Noviembre: Las instituciones no dan ingreso por la finalización de su calendario
Octubre: Como dificultades se evidencia el hecho de que por ir finalizando el año los estudiantes se encuentran copados de actividades institucionales, esto nos lleva a ser muy enfáticos con la información que se les brinda
En alguna de las IES de la comuna uno, las aledañas a la periferia, cuentan con una desventaja a nivel tecnológico, haciendo énfasis en las redes de conexión a internet, esta herramienta es muy importante para el desarrollo de las actividades, ya que el test vocacional se realiza por este medio, se ha logrado llevar a cabo por medio de soluciones buscadas por las facilitadoras del proyecto. </t>
  </si>
  <si>
    <t>Noviembre: luego de tener las bases de dato procesadas se comienza el analissi de las mismass Octubre:
•	Base de datos purgada de la caracterización 2022-2.
•	Tablas y gráficas encuesta 2022.2.
•	Tablas y gráficas finalizadas de las variables homologas desde 2018.
•	Envío y publicación del tercer boletín de la vigencia 2022
Septiembre: 
•	Archivo de tablas y gráficas de caracterización 2022-1.
•	Publicado el 15/07/2022 en la página del observatorio y enviado a Colegio Mayor como entregable
•	Publicado 14/08/2022 el envío del boletín para el día 05/08/2022Archivo de tablas de históricos de las variables homólogas anuales
Agosto:  Diseño, ejecución y puesta en marcha de la plataforma digital de caracterización. Así como la definición del modelo de seguimiento y evolución del estudiante para el segundo semestre.
Julio: Nos encontramos en proceso contractual. 
Junio: Se realiza caracterización a los estudiantes acompañados.
Se entrega boletín de investigación y se avanza con el DRI
En el mes de mayo inicia el proceso de caracterización estudiantil.</t>
  </si>
  <si>
    <t>Noviembre: Todo el material audiovisual que se realizó ha estado enfocado desde varios puntos de vista, donde se logró resaltar e informar a la comunidad los avances y noticias que tuvo el observatorio en el territorio.Octubre: Aumento de población impactada con contenido real con lo cual se asocian a lugares o acciones que pasan en el territorio
Septiembre: Actualización de la red social facebook que es la más fuerte y adaptación a esta.
Agosto: Boletines audiovisuales 40%
Publicaciones en las redes sociales 18 con un impacto maximo de 1.400 personas por publicación
Piezas gráficas realizadas 10
Videos realizados 1
Julio: Nos encontramos en proceso contractual. 
Se realiza reforma a la plataforma, además de creación de contenido para las redes sociales. Avances en boletines audiovisuales. 
Publicaciones en las redes sociales 12 con un impacto maximo de 1.600 personas por publicación.</t>
  </si>
  <si>
    <t>Noviembre: En conjunto con la JAL y asocomunal se han cubiertos eventos con el fin de promocionar la emisora educativa
Octubre: La emisora se encuentra acondicionada totalmente para cualquier tipo de programa
Septiembre: Se planean nuevos programas par la emisora.
Agosto: La emisora educativa busca incluir dentro de los espacios de óseos, talleres, programas, y charlas de participación que incentiven la juventud de la comuna uno popular a ingresar a la educación superior con el fin de garantizar que este impacto se cumpla en los 21 barrios de la comuna uno popular. 
Se realiza trabajo de campo junto con el área de comunicaciones para tener material de trabajo al momento de enriquecer la plataforma 90% 
Se hacen las respectivas investigaciones para conocer la legislación correspondiente al proceso que se está adelantando con la emisora educativa 100% 
Julio: Nos encontramos en proceso contractual. 
Creación de programas
Creación de podcast y talleres para estudiantes. 
Se han transmitido eventos importantes dentro de la comuna.</t>
  </si>
  <si>
    <t>Noviembre:  En fase final con los respectivos informes de ejecución, se realiza diarios de campo, cartas de cierres y matriz final.
Octubre:  Una vez terminado el proceso de caracterización se direcciona el acompañamiento a las diversas dependencias y equipo interdisciplinario de apoyo.
Septiembre:  Los Gestores Educativos se encuentran adelantando proceso de caracterización a fin de identificar las necesidades de los estudiantes beneficiados
Agosto: A la fecha se adelantó el proceso contractual de los gestores educativos que acompañaran a los estudiantes beneficiados.  Se adelanta el proceso de inducción y se realiza el primer acercamiento previo a la caracterización. 
Julio: Estamos en proceso contractual para el cargo de gestor educativo.
Junio: 
Mayo: N/A
Se está realizando el proceso de caracterización de los estudiantes de Colmayor, Pascual Bravo y se vinculó el ITM.</t>
  </si>
  <si>
    <t xml:space="preserve">Noviembre: Van 1.406 horas realizadas, no se ha presentado ningun tipo de novedad.
Octubre: Se encuentran en proceso de práctica.
Septiembre: Se culminó las 720 horas teprcas y ya nos encontramos asignado las prácticas.
Agosto: Estamos culminando el proceso teorico, el grupo ya recibio las inducciones para las practicas.
Julio: La actividad se esta desarrollando sin ningun tipo de anomalias.
Junio: La actividad se esta desarrollando sin ningun tipo de anomalias.
Mayo: N/A
Se realizó una convocatoria abierta en el territorio, mediante el siguiente link se encuentra la información https://www.colmayor.edu.co/general/te-brindamos-mas-opciones-estudia-una-tecnica-laboral-con-pp/ 
El listado de Admitidos se publico en  la paginaa institucional mediante el siguiente link https://www.colmayor.edu.co/general/conoce-el-listado-de-admitidos-a-las-tecnicas-laborales-comunas-1-3-y-60/
</t>
  </si>
  <si>
    <t>Noviembre:  En fase final con los respectivos informes de ejecución, se realiza diarios de campo, cartas de cierres y matriz final.
Octubre:  Una vez terminado el proceso de caracterización se direcciona el acompañamiento a las diversas dependencias y equipo interdisciplinario de apoyo.
Septiembre:  Los Gestores Educativos se encuentran adelantando proceso de caracterización a fin de identificar las necesidades de los estudiantes beneficiados
Agosto: A la fecha se adelantó el proceso contractual de los gestores educativos que acompañaran a los estudiantes beneficiados.  Se adelanta el proceso de inducción y se realiza el primer acercamiento previo a la caracterización. 
Julio: Estamos en proceso contractual para el cargo de gestor educativo.
Junio:N/A
Mayo: N/A
Se está realizando el proceso de caracteriación de los estudiantes de Colmayor, Pascual Bravo y se vinculo el ITM.</t>
  </si>
  <si>
    <t>Noviembre.  Proceso adjudicado y en ejecución contractual. 
Octubre.  Los oferentes presentaron sus propuestas, realizaron observaciones respecto a las de los demás, se resolcieron las mismas.  Pendiente de audiencia y resolución de adjudicación y/o declaratoria desierta.
Septiembre.  Se resuelven las observaciones a los prepliegos al interior del proceso licitatorio.
Agosto: Se tienen listos estudios previos, preprieglos, estudio del mercado y análisis económico del sector.
Mayo: N/A
Se está esperando en reanudar el proceso después de ley de garantías.</t>
  </si>
  <si>
    <t xml:space="preserve">Noviembre: No se pudo concretar el grupo, nos sentamos con la JAL para cambiar el programa por otro. dicha actividad se ejecutará para el año 2023.
Agosto: Nos hemos sentado con la JAL para ajustar la actividad, ya que no se pudo concretar el grupo, estan proponiendo en realizar dos cursos y estamos esperando que desde la facultad nos den viabilidd.
Junio: Hemos solicitado un espacio con la JAL y el CCCP ya que no se ha podio conformar el grupo para la tecnica laboral en cocina.
Mayo: Se realizo la convocatoria, pero  hubo muy poco acogida, estamos volviendo a realizar la convocatoria. 
Se pretenden iniciar convocatoria abierta en el territorio del 16 al 23 de mayo. </t>
  </si>
  <si>
    <t>Noviembre: No se pudo concretar el grupo, nos sentamos con la JAL para cambiar el programa por otro. dicha actividad se ejecutará para el año 2023.
Octubre: Se concerto con la JAL, que esta actividad se pasara a desarrollar la segunda fase de artes decorativas. 
Agosto: Se realizó reunión con la JAL, que ya que prefieren unificar este curso con el de decoracion de fiestas en una sola tecnica e incluir sostenimiento, estamis em proceso de ajuste de costos para volvernos a sentar con la JALy CCP.
Junio: Estamos en proceso pre-contractual.
Se está esperando en reanudar el proceso después de  ley de garantías.</t>
  </si>
  <si>
    <t>Noviembre: No se pudo concretar el grupo, nos sentamos con la JAL para cambiar el programa por otro. dicha actividad se ejecutará para el año 2023.
Octubre: Se concerto con la JAL, que esta actividad se pasara a desarrollar la segunda fase de artes decorativas. 
Agosto:Se realizó reunión con la JAL, que ya que prefieren unificar este curso con el de extension y deseño de confeccion en una sola tecnica e incluir sostenimiento, estamis em proceso de ajuste de costos para volvernos a sentar con la JALy CCP.
Junio: Estamos en proceso pre-contractual.
Se está esperando en reanudar el proceso después de  ley de garantías.</t>
  </si>
  <si>
    <t>Noviembre: En fase final con los respectivos informes de ejecución, se realiza diarios de campo, cartas de cierres y matriz final.
Octubre: Una vez terminado el proceso de caracterización se direcciona el acompañamiento a las diversas dependencias y equipo interdisciplinario de apoyo.
Septiembre: Los Gestores Educativos se encuentran adelantando proceso de caracterización a fin de identificar las necesidades de los estudiantes beneficiados
Agosto: A la fecha se adelantó el proceso contractual de los gestores educativos que acompañaran a los estudiantes beneficiados.  Se adelanta el proceso de inducción y se realiza el primer acercamiento previo a la caracterización. 
Julio: Estamos en proceso contractual para el cargo de gestor educativo.
Junio:N/A
Mayo: N/A
Se está realizando el proceso de caracteriación de los estudiantes de Colmayor, Pascual Bravo y se vinculo el ITM.</t>
  </si>
  <si>
    <t>Noviembre: Ejecución de conversatorio academico como producto de apropiación social del conocimiento con 106 asistentes, 65 personas certificadas, 10 organizaciones de ciudad invitadas y 5 ponentes nacionales. Caracterización completa de 12 JAC en necesidades formativas. Tabulación y plataforma PowerBi con alcances cuantitativos de las becas de educación superior PP comuna 5. Hasta el 15 de diciembre se encuentra en en proceso de diagramación y construcción de una cartilla de difusión del alcances destacados durante el proceso de investigación Cetel año 2022. Octubre: Caracterizaciones capacidades formativas a la base comunal. Rendición de cuentas y reunión de socializacion de avance con ediles y asocomunal. Avance en escritura y diagramación de cartilla de divulgación. Terminación Plataforma power bi gratuita para analisis de datos sociales de la comunidad. 
Septiembre: Seguimos con el proceso de actualizacion de bases de datos de graduados delas 3 IES, aplicacoón de instrumento de caracterización básico graduados IES, tabulación e información estadística, a la par diseño del Ia conversatorio graduados PP comuna 5 y 6, procesamiento y codificación de información.
Agosto: Nos encontramos en actualizacion de bases de datos de graduados delas 3 IES, a la par en diseñorar el conversatorio de insercion laboral, procesamiento de informacion cualitativa y tabulación. 
Junio: En el marco de la primer línea de trabajo se realizaron 18 entrevistas semiestructuradas a líderes sociales y personal administratvio de las IES, todas ellas con sus respectivas transcripciones; dos tallesres de procesamiento y análisis de la información con el equipo de trabajo. En la línea de capacitación y estrategias educomunicativas, se certificó a 23 egresados de las IES habitantes de la comunas 5 y 6 de Medellín que participaron de un curso que buscaba fortalecer el perfil profesional a través de competencias transversales; adicionalmente, se organizaron y depuraron las bases de datos de graduados por convenio directo de las 3 IES. Con respecto a la última línea de trabajo, se realizaron 5 entrevistas a coordinadoras de prácticas de las 3 IES y se organizaron y consolidaron tres bases de datos de actores del territorio, especificamente del sector productivo, Juntas de Acción Comunal e Instituciones Educativas. Unido a lo anterior, también se capacitó al equipo en el manejo de equipos de tecnología, protocolo y buen servicio; y en la transcripción de entrevistas. 
Mayo: Se tiene 3 lineas de trabajo, en investigacion se esta en aplicación de instrumentos de informacion primeria, en grupos focales, entrevistas, talleres liena de tiempo y matrices de triangulacion. Aplicación de instrumentos de informacion s egundaria (fichas de lectura y rastreo bibliografico), construccion marco teorico y metodologico. 
Capacitacion, organizacion y actualizacion de linea base de graduados, medios alternativos de comuniacion, diseño de instrumento de actualizacion para caracterizacion de graduados, diseño y puesta en marcha del curso certificado fortalecimiento al perfil profesional y competencias transversales. 
Insercion laboral, organizaionde bases de datos sector productivo, organizaciones sociales, coordinadores de practica de las 3 IES, direccion de extension de las 3 IES, diseño de instrucmento de informacion primera
Sin observaciones.</t>
  </si>
  <si>
    <t>Noviembre:  En fase final con los respectivos informes de ejecución, se realiza diarios de campo, cartas de cierres y matriz final.
Octubre: Una vez terminado el proceso de caracterización se direcciona el acompañamiento a las diversas dependencias y equipo interdisciplinario de apoyo.
Septiembre: Los Gestores Educativos se encuentran adelantando proceso de caracterización a fin de identificar las necesidades de los estudiantes beneficiados
Agosto: A la fecha se adelantó el proceso contractual de los gestores educativos que acompañaran a los estudiantes beneficiados.  Se adelanta el proceso de inducción y se realiza el primer acercamiento previo a la caracterización. 
Julio: Estamos en proceso contractual para el cargo de gestor educativo.
Junio:N/A
Mayo: N/A
Se está realizando el proceso de caracteriación de los estudiantes de Colmayor, Pascual Bravo y se vinculo el ITM.</t>
  </si>
  <si>
    <t>Noviembre: El curso terminó satisfactoriamente. 
Octubre: De los tres grupos que tenemos, ya culmino un grupo y estamos proximo 26 de noviembre se culminan los otros 2 grupos.
Agosto:Se estan dictandolas clases sin ningun tipo de anamalia.
Junio: Poco compromiso por parte de los estudiantes en participar en el curso.
Mayo:N/A
Se abrieron 4 grupos de 45 personas del territorio.</t>
  </si>
  <si>
    <t>Noviembre: Se esta culminando las 300 horas de la tecnica. 
Octubre: La técnica se esta realizando en la IE La esperanza, de lunes a viernes desde las 6 a 9 pm.
Septiembre:: Se realizo la convocatoria, seleccion y entrega de documentos de los aspiranes a la tecnica, se pretende iniciar clases la primera semana de octubre.
Agosto: Nos reunios con el  CCP de lacomuna para socializar la tecnica y comenzar con la promocion y difusión, esta actividad se ejecuta directamente con la vicerectoria ecademica, se han pre-inscrito 117
Junio: N/A
Se está esperando en reanudar el proceso después de ley de garantías.</t>
  </si>
  <si>
    <t>Noviembre: Van 1.406 horas realizadas, no se ha presentado ningun tipo de novedad.
Octubre: Se encuentran en proceso de práctica.
Septiembre: Se culminó las 720 horas teprcas y ya nos encontramos asignado las prácticas.
Agosto: Estamos culminando el proceso teorico, el grupo ya recibio las inducciones para las practicas.
Julio: La actividad se esta desarrollando sin ningun tipo de anomalias.
Junio: La actividad se esta desarrollando sin ningun tipo de anomalias.
Mayo: N/A
Se realizó una convocatoria abierta en el territorio, mediante el siguiente link se ecnuentra la informacion https://www.colmayor.edu.co/general/te-brindamos-mas-opciones-estudia-una-tecnica-laboral-con-pp/ 
El listado de Admitidos se publico en  la paginaa institucional mediante el siguiente link https://www.colmayor.edu.co/general/conoce-el-listado-de-admitidos-a-las-tecnicas-laborales-comunas-1-3-y-60/</t>
  </si>
  <si>
    <t>Noviembre: Ejecución de conversatorio academico como producto de apropiación social del conocimiento con 106 asistentes, 65 personas certificadas, 10 organizaciones de ciudad invitadas y 5 ponentes nacionales. Caracterización completa de 22 JAC en necesidades formativas. Tabulación y plataforma PowerBi con alcances cuantitativos de las becas de educación superior PP comuna 6. Hasta el 15 de diciembre se encuentra en en proceso de diagramación y construcción de una cartilla de difusión del alcances destacados durante el proceso de investigación Cetel año 2022. Octubre: Caracterizaciones capacidades formativas a la base comunal. Rendición de cuentas y reunión de socializacion de avance con ediles y asocomunal. Avance en escritura y diagramación de cartilla de divulgación. Terminación Plataforma power bi gratuita para analisis de datos sociales de la comunidad. 
Septiembre: Seguimos con el proceso de actualizacion de bases de datos de graduados delas 3 IES, aplicacoón de instrumento de caracterización básico graduados IES, tabulación e información estadística, a la par diseño del Ia conversatorio graduados PP comuna 5 y 6, procesamiento y codificación de información.
Agosto:Nos encontramos en actualizacion de bases de datos de graduados delas 3 IES, a la par en diseñorar el conversatorio de insercion laboral, procesamiento de informacion cualitativa y tabulación. 
Junio: En el marco de la primer línea de trabajo se realizaron 18 entrevistas semiestructuradas a líderes sociales y personal administratvio de las IES, todas ellas con sus respectivas transcripciones; dos tallesres de procesamiento y análisis de la información con el equipo de trabajo. En la línea de capacitación y estrategias educomunicativas, se certificó a 23 egresados de las IES habitantes de la comunas 5 y 6 de Medellín que participaron de un curso que buscaba fortalecer el perfil profesional a través de competencias transversales; adicionalmente, se organizaron y depuraron las bases de datos de graduados por convenio directo de las 3 IES. Con respecto a la última línea de trabajo, se realizaron 5 entrevistas a coordinadoras de prácticas de las 3 IES y se organizaron y consolidaron tres bases de datos de actores del territorio, especificamente del sector productivo, Juntas de Acción Comunal e Instituciones Educativas. Unido a lo anterior, también se capacitó al equipo en el manejo de equipos de tecnología, protocolo de comuniaciones y buen servicio, y en la transcripción de entrevistas. 
Mayo: Se tiene 3 lineas de trabajo, en investigacion se esta en aplicación de instrumentos de informacion primeria, en grupos focales, entrevistas, talleres liena de tiempo y matrices de triangulacion. Aplicación de instrumentos de informacion s egundaria (fichas de lectura y rastreo bibliografico), construccion marco teorico y metodologico. 
Capacitacion, organizacion y actualizacion de linea base de graduados, medios alternativos de comuniacion, diseño de instrumento de actualizacion para caracterizacion de graduados, diseño y puesta en marcha del curso certificado fortalecimiento al perfil profesional y competencias transversales. 
Insercion laboral, organizaionde bases de datos sector productivo, organizaciones sociales, coordinadores de practica de las 3 IES, direccion de extension de las 3 IES, diseño de instrucmento de informacion primera
Sin observaciones.</t>
  </si>
  <si>
    <t>Noviembre:  En fase final con los respectivos informes de ejecución, se realiza diarios de campo, cartas de cierres y matriz final.
Octubre: Una vez terminado el proceso de caracterización se direcciona el acompañamiento a las diversas dependencias y equipo interdisciplinario de apoyo.
Septiembre: Los Gestores Educativos se encuentran adelantando proceso de caracterización a fin de identificar las necesidades de los estudiantes beneficiados
Agosto: A la fecha se adelantó el proceso contractual de los gestores educativos que acompañaran a los estudiantes beneficiados.  Se adelanta el proceso de inducción y se realiza el primer acercamiento previo a la caracterización. 
Julio: Estamos en proceso contractual para el cargo de gestor educativo.
Junio:Se comenzo el proceso precontractual
Se está esperando en reanudar el proceso después de ley de garantías.</t>
  </si>
  <si>
    <t>Noviembre:  En fase final con los respectivos informes de ejecución, se realiza diarios de campo, cartas de cierres y matriz final.
Octubre: Una vez terminado el proceso de caracterización se direcciona el acompañamiento a las diversas dependencias y equipo interdisciplinario de apoyo.
Septiembre: Los Gestores Educativos se encuentran adelantando proceso de caracterización a fin de identificar las necesidades de los estudiantes beneficiados
Agosto: A la fecha se adelantó el proceso contractual de los gestores educativos que acompañaran a los estudiantes beneficiados.  Se adelanta el proceso de inducción y se realiza el primer acercamiento previo a la caracterización. 
Julio: Estamos en proceso contractual para el cargo de gestor educativo.
Junio:N/A
Mayo: N/A
Se está realizando el proceso de caracteriación de los estudiantes de Colmayor, Pascual Bravo y se vínculo el ITM.</t>
  </si>
  <si>
    <t>Noviembre: Terminan clase el 05 de diciembre, con 330 horas realizadas.
Octubre: No hay ningun tipo de contratiempo.
Agosto: Se comenzó la tecnica en la escuela Mariela, no hay ningun tipo de contratiempo, ya se entrego 2 kits a este grupo. 
Junio: Nos hemos sentando con la representante del sector para  conformar el grupo de la tecnica en cosmetologia y peluqueria integral, se pretende inciar el 01 de agosto la tecnia. 
Se está esperando en reanudar el proceso después de  ley de garantías.</t>
  </si>
  <si>
    <t>Noviembre:  En fase final con los respectivos informes de ejecución, se realiza diarios de campo, cartas de cierres y matriz final.
Octubre: Una vez terminado el proceso de caracterización se direcciona el acompañamiento a las diversas dependencias y equipo interdisciplinario de apoyo.
Septiembre: Los Gestores Educativos se encuentran adelantando proceso de caracterización a fin de identificar las necesidades de los estudiantes beneficiados
Agosto: A la fecha se adelantó el proceso contractual de los gestores educativos que acompañaran a los estudiantes beneficiados.  Se adelanta el proceso de inducción y se realiza el primer acercamiento previo a la caracterización. 
Julio: Estamos en proceso contractual para el cargo de gestor educativo.
Junio:N/A
Mayo: N/A
Se está realizando el proceso de caracteriación de los estudiantes de Sapiencia.</t>
  </si>
  <si>
    <t>Noviembre: Los cupos restantes, se entregaran en el proximo semestre.
Octubre: Se publicó el listado de los beneficiarios de la 2da convocatoria auxilio de sostenimiento el 07 de octubre en la pagina institucional. 
Septiembre: Se abrio una segunda convocatoria para el  auxilio de sostenimiento, que fue del 28 de septiembre al 03 de octubre.  
Agosto: Se abrió convoctoria del 22 al 26 de agosto del presente año, mediante el siguiente link se encontra el proceso de convocatoria para los estudiantes beneficiario de las becas de PP de Colmayor.https://www.colmayor.edu.co/convocatorias-pp/postulate-al-auxilio-de-sostenimiento-de-pp-convenio-directo-2022-2/
Junio: N/A
Mayo: N/A
Se abrió convoctoria del 28 de febrero al 04 de marzo del presente año, mediante el siguiente link se encontra el proceso de convocatoria para los estudiantes beneficiario de las becas de PP de Colmayor. https://www.colmayor.edu.co/general/presentate-al-auxilio-de-sostenimiento-de-pp-convenio-directo/
El listado de Admitidos se publicó en la página institucional el 18 de marzo, mediante el siguiente link se encuentra el listado. https://www.colmayor.edu.co/general/listado-de-beneficiarios-del-auxilio-de-sostenimiento-en-presupuesto-participativo-convenio-directo-2022-1/</t>
  </si>
  <si>
    <t xml:space="preserve">Noviembre: Van 1.406 horas realizadas, no se ha presentado ningun tipo de novedad.
Octubre: Se encuentran en proceso de práctica.
Septiembre: Se culminó las 720 horas teprcas y ya nos encontramos asignado las prácticas.
Agosto: Estamos culminando el proceso teorico, el grupo ya recibio las inducciones para las practicas.
Julio: La actividad se esta desarrollando sin ningun tipo de anomalias.
Junio: La actividad se esta desarrollando sin ningun tipo de anomalias.Mayo: N/A
Se realizó una convocatoria abierta en el territorio, mediante el siguiente link se encuentra la información https://www.colmayor.edu.co/general/te-brindamos-mas-opciones-estudia-una-tecnica-laboral-con-pp/ 
El listado de Admitidos se publico en  la paginaa institucional mediante el siguiente link https://www.colmayor.edu.co/general/conoce-el-listado-de-admitidos-a-las-tecnicas-laborales-comunas-1-3-y-60/
</t>
  </si>
  <si>
    <t>Noviembre: Las clases culminaron satisfactoriamente.
Septiembe: No se presenta novedades.
Agosto: Se abrio nuevamente la convocatoria para la tecnica laboral en el territorio.
Junio: Se esta desarrollando las clases al primer grupo conformado.
Mayo: Se debe cumplir 70 cupos, se inició con 35 cupos y se está sacando una segunda convocatoria para los cupos faltantes.</t>
  </si>
  <si>
    <t>Noviembre:  En fase final con los respectivos informes de ejecución, se realiza diarios de campo, cartas de cierres y matriz final.
Octubre: Una vez terminado el proceso de caracterización se direcciona el acompañamiento a las diversas dependencias y equipo interdisciplinario de apoyo.
Septiembre:  Los Gestores Educativos se encuentran adelantando proceso de caracterización a fin de identificar las necesidades de los estudiantes beneficiados
Agosto: A la fecha se adelantó el proceso contractual de los gestores educativos que acompañaran a los estudiantes beneficiados.  Se adelanta el proceso de inducción y se realiza el primer acercamiento previo a la caracterización. 
Julio: Estamos en proceso contractual para el cargo de gestor educativo.
Junio:N/A
Mayo: N/A
Se está realizando el proceso de caracteriación de los estudiantes de Colmayor, Pascual Bravo y se vinculo el ITM.</t>
  </si>
  <si>
    <t>Noviembre: Las clases culminaron satisfactoriamente.
Septiembe: No se presenta novedades.
Junio: Se esta desarrollando las clases al primer grupo conformado.
Mayo: Se inicio con un grupo de 35 personas que hacen parte del CLEI en la IE La Independecia y se esta conformando el segundo grupo
Estamos en proceso de convocatoria.</t>
  </si>
  <si>
    <t>Noviembre:  En fase final con los respectivos informes de ejecución, se realiza diarios de campo, cartas de cierres y matriz final.
Octubre: Una vez terminado el proceso de caracterización se direcciona el acompañamiento a las diversas dependencias y equipo interdisciplinario de apoyo.
Septiembre: Los Gestores Educativos se encuentran adelantando proceso de caracterización a fin de identificar las necesidades de los estudiantes beneficiados
Agosto: A la fecha se adelantó el proceso contractual de los gestores educativos que acompañaran a los estudiantes beneficiados.  Se adelanta el proceso de inducción y se realiza el primer acercamiento previo a la caracterización. 
Julio: Estamos en proceso contractual para el cargo de gestor educativo.
Junio:Se comenzo el proceso precontractual
Mayo: N/A
Se está esperando en reanudar el proceso después de ley de garantias.</t>
  </si>
  <si>
    <t xml:space="preserve">Noviembre: Van 1.406 horas realizadas, no se ha presentado ningun tipo de novedad.
Octubre: Se encuentran en proceso de práctica.
Agosto: Estamos culminando el proceso teorico, el grupo ya recibio las inducciones para las practicas.
Julio: La actividad se esta desarrollando sin ningun tipo de anomalias.
Junio: La actividad se esta desarrollando sin ningun tipo de anomalias.
Mayo: N/A
Se realizó una convocatoria abierta en el territorio, mediante el siguiente link se encuentra la información https://www.colmayor.edu.co/general/te-brindamos-mas-opciones-estudia-una-tecnica-laboral-con-pp/ 
El listado de Admitidos se publico en  la paginaa institucional mediante el siguiente link https://www.colmayor.edu.co/general/conoce-el-listado-de-admitidos-a-las-tecnicas-laborales-comunas-1-3-y-60/
</t>
  </si>
  <si>
    <t>Noviembre: Terminan clase el 05 de diciembre, con 330 horas realizadas.
Octubre: No hay ningun tipo de contratiempo.
Agosto: Se comenzó la tecnica en la escuela Mariela, no hay ningun tipo de contratiempo. 
Junio: Se socializo con el CCCP del corregimiento el pasado 29 de junio y la convocatoria salio el 30 de junio y 01 de julio, se pretende iniciar el 01 de agosto la tecnica. 
Se está esperando en reanudar el proceso después de ley de garantías.</t>
  </si>
  <si>
    <t>Noviembre: Van 1.406 horas realizadas, no se ha presentado ningun tipo de novedad.
Octubre: Ya comenzaron clase en el centro de Edesa.
No hay ningun tipo de contratiempo.
Septiembre: Se realizó una convocatoria abierta en el territorio, para iniciar clase en septiembre</t>
  </si>
  <si>
    <t>Noviembre: el 30 de este mes se terminó semestre y la actividad culminó satisfactoriamente. 
Octubre: Proximos a iniciar finales y poder culminar el semestre. 
Septiembre: Se realizó una convocatoria abierta en el territorio, para iniciar clase en septiembre</t>
  </si>
  <si>
    <t>Noviembre: el 30 de este mes se terminó semestre y la actividad culminó satisfactoriamente. Octubre: Proximos a iniciar finales y poder culminar el semestre. 
Septiembre: No hay ningun tipo de novedad con respecto al semetre. 
Agosto: Se inició clases la  primera semana de agosto, y se realizó la induccion de la beca de PP.
Julio: Se realizó el proceso de renovación y postulación de  la beca de PP 2022-2, https://www.colmayor.edu.co/general/cronogramas-de-inscripcion-y-renovacion-2022-2-becas-presupuesto-participativo-convenio-directo/.
Junio: Ya culmino el semestre 2022-1, la convocatoria para estudiantes nuevos y el proceso de renovcion de la beca de PP 2022-2, se encuentra publicada en la pagina insitutcional, con el siguiente link https://www.colmayor.edu.co/general/cronogramas-de-inscripcion-y-renovacion-2022-2-becas-presupuesto-participativo-convenio-directo/
Mayo: N/A
Se realizó la matrícula en el mes de enero.</t>
  </si>
  <si>
    <t>Noviembre: Incrementar las cifras de estudiantes beneficiados con el servicio de acompañamiento personalizado, a través de la verificación del estado académico de los jóvenes que solicitan carta de avecindamiento ante la Junta Administradora Local y la base de datos que entrega cada Institución.se genera un aumento del 17,2% en la cantidad de estudiantes beneficiarios del servicio de acompañamiento pasando de un total de 447 estudiantes a una cantidad de  540 estudiantes en el primer semestre.</t>
  </si>
  <si>
    <t>Noviembre: Los principales logros del area, han sido tener buen acompañamientos a los estudiantes, lograr buena asistencia a los talleres que se han estado realizado y sean bien recibidos por los estudiantes
Uno de los principales logros han sido la atención oportuna y eficaz a los estudiantes remitidos tanto por psicología como trabajo social. Se han detectado señales de alerta de deserción que han sido trabajadas por medio de orientación vocacional y educación emocional con el fin de sobrellevar las situaciones que se presentan día a día. A su vez, la capacitación en temas que pueden abordar en el desarrollo integral de sus personalidades, temas que aportan información importante al ámbito académico, donde también se plasma todos los servicios brindados por el observatorio de educación superior que encamina la permanencia en sus procesos educativos. 
Los principales logros del área psicosocial respecto a la población ha sido la capacitación en temas que pueden abordar en el desarrollo integral de sus personalidades, temas que aportan información importante al ámbito académico, donde también se plasma todos los servicios brindados por el observatorio de educación superior que encamina la permanencia en sus procesos educativos. Adicionalmente, se han realizados acompañamientos psicológicos y de trabajo social donde se abordan de forma profesional las problemáticas expuestas por los estudiantes respetando el código de ética y la privacidad de estos, a su vez brindando herramientas útiles que faciliten el tránsito por aquellos momentos difíciles que pueden estar atravesando.</t>
  </si>
  <si>
    <t>Noviembre: Se logra dar un impacto grande en la comuna uno, debido a que se desarrollaron 3 actividades diferentes con el obetivo de impactar el mayor numero posiblePor medio de un carro valla con anuncios publicitarios se logra ampliar la información de cómo acceder no solo a la Institución Universitaria si no también al presupuesto participativo (PP) en diferentes puntos específicos de la comuna 1 popular como lo fueron, Santo Domingo Savio 1, Granizal, Aldea, San Pablo y Guadalupe, con el fin de que no solo los estudiantes conocieran este proceso si no la comunidad en general.
Como logro se puede reconocer el total de estudiantes impactados en el transcurso de estos dos periodos; también, se considera importante resaltar el hecho de que estos estudiantes han tenido en cuenta las asesorías personalizadas en la sede del observatorio, ya que en el segundo semestre hemos tenido diferentes visitas de los estudiantes interesados en conocer más sobre su programa de elección, la vida universitaria, procesos de admisión y de más. Se considera importante porque es un territorio vulnerable donde se puede percibir que esta generación son los primeros en asistir a la universidad, gracias a los beneficios presentados en las IES; por lo tanto, esto genera un impacto a nivel social, en el que las dinámicas pueden ir variando en pro del bienestar de las juventudes.</t>
  </si>
  <si>
    <t>Noviembre: Se logra realizar la caracterización a más de 900 estudiantes, una buena muestra para el documento de investigación
Proceso de caracterización 2022-2 finalizada con éxito
Procesamiento de la información de la segunda caracterización 2022 de la población de estudiantes apadrinados
Recopilación y purga de información vigencias 2018 al 2022-1
Redacción de la propuesta metodológica de investigación 2022.Proceso de caracterización 2022-2 continúa en proceso con éxito
Proceso de caracterización 2022-2 continúa en proceso con éxito
Procesamiento de la información de la segunda caracterización 2022 de la población de estudiantes apadrinados
Recopilación y purga de información vigencias 2018 al 2022-1
Redacción de la propuesta metodológica de investigación 2022.</t>
  </si>
  <si>
    <t>Noviembre: Se realizaron más de 60 publicaciones con una interacción máxima de 2.000 personas aproximadamente por publicación. Organización de piezas gráficas que permiten conocer e informar la importancia del Observatorio como articulador y facilitador en procesos de prestación del servicio social en el territorio
Presentación en proceso del observatorio por áreas principales y su impacto positivo en el territorio mediante material audiovisual
Interacción en vivo con estudiantes de grado once</t>
  </si>
  <si>
    <t>Curso fortalecimiento al perfil profesional, triangulación construcción de la memoría histórica de la educación superior financiada con recursos de Presupuesto Participativo desde las voces de líderes y lideresas. Actualización de 417 graduados(as) de convenio directo con caracterización sobre capacidad instalada. Diseño del I conversatorio de graduados de convenio directo PP, acercamiento a las Asocomunales y JAC. Ejecución de conversatorio academico como producto de apropiación social del conocimiento. Diseño y terminación del proceso deTabulación y plataforma PowerBi con alcances cuantitativos de las becas de educación superior PP comuna 5. Oferta de curso de fortalecimiento al perfil profesional llamado FInanzas para no Financieros con 20 horas certificadas. Articulación con el Valle del Software para la Capacitación del equipo de trabajo y graduados PP en temas de interes en tecnología, networking, redes sociales , innovación y emprendimiento</t>
  </si>
  <si>
    <t>Curso fortalecimiento al perfil profesional, triangulación construcción de la memoría histórica de la educación superior financiada con recursos de Presupuesto Participativo desde las voces de líderes y lideresas. Actualización de 417 graduados(as) de convenio directo con caracterización sobre capacidad instalada. Diseño del I conversatorio de graduados de convenio directo PP, acercamiento a las Asocomunales y JAC. Ejecución de conversatorio academico como producto de apropiación social del conocimiento Diseño y terminación del proceso deTabulación y plataforma PowerBi con alcances cuantitativos de las becas de educación superior PP comuna 6. Oferta de curso de fortalecimiento al perfil profesional llamado FInanzas para no Financieros con 20 horas certificadas. Articulación con el Valle del Software para la Capacitación del equipo de trabajo y graduados PP en temas de interes en tecnología, networking, redes sociales , innovación y emprendimiento</t>
  </si>
  <si>
    <t>Noviembre: ejecución realizada sin novedad
Octubre 31:la ejecución se realiza sin novedad
Septiembre 30: el operador durante el mes de septiembre realizó el proceso de contratación del MAICC que ejecutará esta actividad en la comuna
Agosto 30: durante el mes de agosto se realizó la socialización ante el CCCP de esta comuna y el operador está en el proceso de contratación del MAICC que ejecutará la actividad.
Julio 30:Durante el mes de julio se realizó el proceso de adjudicación del contrato del Operador que ejecutará el proyecto 
Junio: finalizan las tres ediciones que fueron contratadas con la adición que se realizó al operador
Mayo:Se realizó adición de un porcentaje del valor de la actividad al contrato de Plaza Mayor (3 ediciones del periódico)  para poder avanzar en la ejecución de las actividades y cuando termine ley de garantía realizar contrato por el valor restante.</t>
  </si>
  <si>
    <t xml:space="preserve">Noviembre: se logró ejecutar la actividad
Octubre 31: el poco tiempo para la ejecución 
Septiembre 30: el operador y los MAICC se demoraron en la entrega de documentación para el contrato, por lo que el tiempo de ejecución es reducido </t>
  </si>
  <si>
    <t>Noviembre: la ejecución se viene realizando y se espera terminar en diciembre 
Octubre 31:la ejecución se realiza sin novedad
Septiembre 30: el operador durante el mes de septiembre realizó el proceso de contratación del MAICC que ejecutará esta actividad en la comuna
Agosto 30: durante el mes de agosto se realizó la socialización ante el CCCP de esta comuna y el operador está en el proceso de contratación del MAICC que ejecutará la actividad.
Julio 30:Durante el mes de julio se realizó el proceso de adjudicación del contrato del Operador que ejecutará el proyecto.
Se realizó adición de un porcentaje del valor de la actividad al contrato de Plaza Mayor (30 podcast)  para poder avanzar en la ejecución de las actividades y cuando termine ley de garantía realizar contrato por el valor restante.</t>
  </si>
  <si>
    <t xml:space="preserve">Noviembre:el poco tiempo que se tiene para la produción
Octubre 31: el poco tiempo para la ejecución 
Septiembre 30: el operador y los MAICC se demoraron en la entrega de documentación para el contrato, por lo que el tiempo de ejecución es reducido </t>
  </si>
  <si>
    <t>Noviembre: on este medio se ha tenido incovenientes para la entrega de los productos, pero se espera que termine en diciembre 
Octubre 31:la ejecución se realiza sin novedad
Septiembre 30: el operador durante el mes de septiembre realizó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realizó adición de un porcentaje del valor de la actividad al contrato de Plaza Mayor (8 microhistorias audiovisuales)  para poder avanzar en la ejecución de las actividades y cuando termine ley de garantía realizar contrato por el valor restante.</t>
  </si>
  <si>
    <t xml:space="preserve">Noviembre: el medio que ejecuta se encuentra atrasado con la producción
Octubre 31: el poco tiempo para la ejecución 
Septiembre 30: el operador y los MAICC se demoraron en la entrega de documentación para el contrato, por lo que el tiempo de ejecución es reducido </t>
  </si>
  <si>
    <t>Noviembre: finalizada la ejecución
Octubre 31:la ejecución se realiza sin novedad
Septiembre 30: el operador durante el mes de septiembre realizó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realizó adición de un porcentaje del valor de la actividad al contrato de Plaza Mayor (1 contenido digital)  para poder avanzar en la ejecución de las actividades y cuando termine ley de garantía realizar contrato por el valor restante.</t>
  </si>
  <si>
    <t>Noviembre: finalizada la ejecución
Octubre 31:la ejecución se realiza sin novedad
Septiembre 30: el operador durante el mes de septiembre realizó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Junio: se realizan los 15 cineforos que fueron contratados por medio de la adición
Mayo: Se realizó adición de un porcentaje del valor de la actividad al contrato de Plaza Mayor (15 cineforos)  para poder avanzar en la ejecución de las actividades y cuando termine ley de garantía realizar contrato por el valor restante.</t>
  </si>
  <si>
    <t xml:space="preserve">Noviembre: se logró ejecutar la actividad
Octubre 31: las actividades se han venido desarrollando sin novedad
Septiembre 30: el operador y los MAICC se demoraron en la entrega de documentación para el contrato, por lo que el tiempo de ejecución es reducido </t>
  </si>
  <si>
    <t>Noviembre: finalizada la ejecución
Octubre 31:la ejecución se realiza sin novedad
Septiembre 30: el operador durante el mes de septiembre realizó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Julio: se realizan los boletines contratados por medio de la adición
Se realizó adición de un porcentaje del valor de la actividad al contrato de Plaza Mayor (6 boletines)  para poder avanzar en la ejecución de las actividades y cuando termine ley de garantía realizar contrato por el valor restante.</t>
  </si>
  <si>
    <t>Noviembre: finalizada la ejecución
Octubre 31:la ejecución finaliza sin novedad
Septiembre 30: el operador durante el mes de septiembre realizó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</si>
  <si>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se logró ejecutar la actividad
Octubre: la actividad se desarrolló pero hubo dificultad para la convocatoria
Septiembre 30: el operador y los MAICC se demoraron en la entrega de documentación para el contrato, por lo que el tiempo de ejecución es reducido </t>
  </si>
  <si>
    <t>Noviembre: finalizada la ejecución
Octubre 31:la ejecución se realiza sin novedad
Septiembre 30: el operador durante el mes de septiembre realizó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Junio: se ejecutan los 15 conversatorios contratados por medio de la adición.
Mayo: Se realizó adición de un porcentaje del valor de la actividad al contrato de Plaza Mayor ( 15 conversatorios)  para poder avanzar en la ejecución de las actividades y cuando termine ley de garantía realizar contrato por el valor restante.</t>
  </si>
  <si>
    <t xml:space="preserve">Noviembre: se logró ejecutar la actividad
Octubre: dificultades para la convocatoria 
Septiembre 30: el operador y los MAICC se demoraron en la entrega de documentación para el contrato, por lo que el tiempo de ejecución es reducido </t>
  </si>
  <si>
    <t>Noviembre: finalizada la ejecución
Octubre 31:la ejecución finaliza sin novedad
Septiembre 30: el operador durante el mes de septiembre realizó el proceso de contratación del MAICC que ejecutará esta actividad en la comuna
Agosto:Durante el mes de julio se realizó el proceso de adjudicación del contrato del Operador que ejecutará el proyecto.
Se está esperando a terminar ley de garantías para poder realizar contrato con operador.</t>
  </si>
  <si>
    <t xml:space="preserve">Noviembre: se logró ejecutar la actividad
Octubre 31: si bien la actividad se desarrolló hubo dificultad para la convocatoria
Septiembre 30: el operador y los MAICC se demoraron en la entrega de documentación para el contrato, por lo que el tiempo de ejecución es reducido </t>
  </si>
  <si>
    <t>Noviembre: finalizada la ejecución
Octubre 31:la ejecución se realiza sin novedad
Septiembre: se realiza convocatoria a través de los MAICC, redes ciudadanas y organizaciones sociales
Agosto 30: durante el mes de agosto se realizó la socialización ante el CCCP de esta comuna y el operador está en el proceso de coordinar fechas y lugares de formación
Julio:Durante el mes de julio se realizó el proceso de adjudicación del contrato del Operador que ejecutará el proyecto.
Se está esperando a terminar ley de garantías para poder realizar contrato con operador.</t>
  </si>
  <si>
    <t>Noviembre: se logró ejecutar la actividad
Octubre: dificultades con la convocatoria y para que las personas asistan a los talleres
Septiembre 30: muy baja asistencia a los talleres que desarrolla el operador</t>
  </si>
  <si>
    <t>Noviembre: finalizada la ejecución
Octubre 31:la ejecución se realiza sin novedad
Septiembre 30: se realiza convocatoria a través de los MAICC 
Agosto 30: durante el mes de agosto se realizó la socialización ante el CCCP de esta comuna y el operador está en el proceso coordinar la formación
Julio:Durante el mes de julio se realizó el proceso de adjudicación del contrato del Operador que ejecutará el proyecto.
Se está esperando a terminar ley de garantías para poder realizar contrato con operador.</t>
  </si>
  <si>
    <t>Noviembre: se logró ejecutar la actividad
Octubre: dificultades con la convocatoria y la asistencia a los talleres
Septiembre 30: poca asistencia a los talleres que desarrolla el operador</t>
  </si>
  <si>
    <t>Noviembre: finalizada la ejecución
Octubre 31:la ejecución se realiza sin novedad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Julio: se realizan 4 foros temáticos contratados
Se realizó adición de un porcentaje del valor de la actividad al contrato de Plaza Mayor ( 4 foros)  para poder avanzar en la ejecución de las actividades y cuando termine ley de garantía realizar contrato por el valor restante.</t>
  </si>
  <si>
    <t xml:space="preserve">Noviembre: se logró ejecutar la actividad
Octubre 31: se realiza convocatoria y se inscriben el número de personas, pero al diplomado hay baja asistencia
Septiembre 30: el operador y los MAICC se demoraron en la entrega de documentación para el contrato, por lo que el tiempo de ejecución es reducido </t>
  </si>
  <si>
    <t>Noviembre: finalizada la ejecución
Octubre 31:la ejecución se realiza sin novedad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</si>
  <si>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 xml:space="preserve">Noviembre: se logró ejecutar la actividad
Octubre 31: muy poco tiempo para la ejecución, ya que los contratos se demoraron para ser firmados por parte de los MAICC
Septiembre 30: el operador y los MAICC se demoraron en la entrega de documentación para el contrato, por lo que el tiempo de ejecución es reducido </t>
  </si>
  <si>
    <t xml:space="preserve">Noviembre: se logró ejecutar la actividad
Octubre 31: muy poco tiempo para la ejecución
Septiembre 30: el operador y los MAICC se demoraron en la entrega de documentación para el contrato, por lo que el tiempo de ejecución es reducido </t>
  </si>
  <si>
    <t>Noviembre: la producción del último periódico se entrega en diciembre
Octubre 31:la ejecución se realiza sin novedad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</si>
  <si>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 xml:space="preserve">Noviembre: el poco tiempo para ejecución, pero se terminará en diciembre
Octubre 31: muy poco tiempo para la ejecución 
Septiembre 30: el operador y los MAICC se demoraron en la entrega de documentación para el contrato, por lo que el tiempo de ejecución es reducido </t>
  </si>
  <si>
    <t>Noviembre: la ejecución finaliza
Octubre 31:la ejecución se realiza sin novedad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</si>
  <si>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 xml:space="preserve">Noviembre: la actividad se ejecuta sin novedad
Octubre 31: muy poco tiempo para la ejecución 
Septiembre 30: el operador y los MAICC se demoraron en la entrega de documentación para el contrato, por lo que el tiempo de ejecución es reducido </t>
  </si>
  <si>
    <t>Noviembre: la ejecución finaliza sin novedad
Octubre 31: esta actividad se encuentra en ejecución, aún no entregan los productos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</si>
  <si>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 xml:space="preserve">Noviembre: el medio que ejecuta la actividad se encuentra atrasado con la producción de actividades
Octubre 31: muy poco tiempo para la ejecución 
Septiembre 30: el operador y los MAICC se demoraron en la entrega de documentación para el contrato, por lo que el tiempo de ejecución es reducido </t>
  </si>
  <si>
    <t>Noviembre: el medio que ejecuta no ha tenido acceso al Plan de Comuniccionesx
Octubre 31: esta actividad se encuentra en ejecución, aún no entregan los productos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</si>
  <si>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Noviembre: el medio que ejecuta esta actividad no ha encontrado el Plan de comunicaciones que la comunidad dijo tener para poder actualizarlo, la secretaría ha hablado con algunos líderes para que lo entreguen y hasta el momento no ha sido posible.
Octubre 31: muy poco tiempo para la ejecución 
Septiembre 30: el operador y los MAICC se demoraron en la entrega de documentación para el contrato</t>
  </si>
  <si>
    <t>Noviembre: falta la ejecución de algunos semilleros
Octubre 31: se encuentra en proceso de convocatoria
Septiembre: se realiza convocatoria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</si>
  <si>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Noviembre: dificultad en la convocatoria y deserción por parte de los asistentes
Octubre 31: dificultad en la convocatoria
Septiembre 30: dificultades en la convocatoria, muy baja participación</t>
  </si>
  <si>
    <t>Noviembre: la producción del último periódico se entrega en diciembre
Octubre 31: esta actividad se encuentra en ejecución, aún no entregan los productos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</si>
  <si>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Noviembre: el poco tiempo de ejecución, pero se espera terminar en diciembre
Octubre 31: muy poco tiempo para la ejecución ya que el contrato con los MAICC fue realizado demasiado tarde
Septiembre 30: el operador y los MAICC se demoraron en la entrega de documentación para el contrato</t>
  </si>
  <si>
    <t>Noviembre: la producción fue ejecutada sin novedad
Octubre 31: esta actividad se encuentra en ejecución, aún no entregan los productos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</si>
  <si>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Noviembre: se ejecuta la producción
Octubre: muy poco tiempo para la ejecución puesto que el contrato con el MAICC fue firmado un poco tarde
Septiembre 30: el operador y los MAICC se demoraron en la entrega de documentación para el contrato</t>
  </si>
  <si>
    <t>Noviembre: la ejecución fue ejecutada sin novedad
Octubre 31: esta actividad se encuentra en ejecución, aún no entregan los productos
Septiembre 30: se reailza convocatoria en el territorio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</si>
  <si>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Noviembre: se ejecuta la producción
Octubre: dificultades para realizar la convocatoria
Septiembre 30: dificultades en la convocatoria, muy baja participación</t>
  </si>
  <si>
    <t>Noviembre: la segunda orden de ejecución no ha sido firmada por el medio
Octubre: la segunda orden de ejecución no ha sido firmada por el medio
Septiembre 30: se realiza el proceso de contratación del MAICC que ejecutará esta actividad en la comuna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</si>
  <si>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Noviembre: los MAICC no han firmado el contrato donde se les asigna a cada uno una cantidad de productos equitatiamente, se espera respuesta por parte de la secretaría General sobre una PQR que enviaron 
Octubre: se tuvo inconvenientes para que los MAICC firmaran el contrato, por lo que el tiempo está ajustado para la ejecución
Septiembre 30: si bien se realizó la socialización de beneficios y beneficiarios, los líderes del CCCP no han estado de acuerdo en la distribución de ejecución entre los MAICC del territorio, por lo que no se ha podido iniciar la ejecución</t>
  </si>
  <si>
    <t>Noviembre: la segunda orden de ejecución no ha sido firmada por el medio
Octubre: la segunda orden de ejecución no ha sido firmada por el medio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</si>
  <si>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 xml:space="preserve">Noviembre: los MAICC no han firmado el contrato donde se les asigna a cada uno una cantidad de productos equitatiamente, se espera respuesta por parte de la secretaría General sobre una PQR que enviaron 
Octubre: se tuvo inconvenientes para que los MAICC firmaran el contrato, por lo que el tiempo está ajustado para la ejecución
Septiembre 30: si bien se realizó la socialización de beneficios y beneficiarios, los líderes del CCCP no han estado de acuerdo en la distribución de ejecución entre los MAICC del territorio, por lo que no se ha podido iniciar la ejecución </t>
  </si>
  <si>
    <t>Noviembre: la segunda orden de ejecución no ha sido firmada por el medio
Octubre: la segunda orden de ejecución no ha sido firmada por el medio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</si>
  <si>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Noviembre: la orden de ejecución no ha sido firmada por el medio
Octubre: la orden de ejecución no ha sido firmada por el medio
Septiembre 30: se realiza el proceso de contratación del MAICC que ejecutará esta actividad en la comuna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</si>
  <si>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Novieimbre: finaliza la ejecución
Octubre: el operador viene realizando la convocatoria
Septiembre 30: No hay avances en esta comuna con respecto a la formación
Agosto 30: durante el mes de agosto se realizó la socialización ante el CCCP de esta comuna 
Julio:Durante el mes de julio se realizó el proceso de adjudicación del contrato del Operador que ejecutará el proyecto.
Se está esperando a terminar ley de garantías para poder realizar contrato con operador.</t>
  </si>
  <si>
    <t>Noviembre: dificultad en la convocatoria y deserción por parte de los asistentes
Octubre: las personas se inscriben y no participan en las capacitaciones
Septiembre 30: si bien se realizó la socialización de beneficios y beneficiarios, los líderes del CCCP no estuvieron de acuerdo en la ejecución por parte de la UdeA, por lo que no se ha podido iniciar esta formación</t>
  </si>
  <si>
    <t>Noviembre: los medios están realizando ejecución, pero aún no finalizan
Octubre: se realiza contratación con los MAICC de la comuna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</si>
  <si>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 xml:space="preserve">Noviembre: poco tiempo para la ejeución
Octubre: se tuvo inconvenientes para que los MAICC firmaran el contrato, por lo que el tiempo está ajustado para la ejecución
Septiembre 30: el operador y los MAICC se demoraron en la entrega de documentación para el contrato, por lo que el tiempo de ejecución es reducido </t>
  </si>
  <si>
    <t>Noviembre: finaliza la producción
Octubre: se realiza contratación con los MAICC de la comuna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</si>
  <si>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 xml:space="preserve">Noviembre:se ejecuta a pesar del poco tiempo para la ejecución
Octubre: se tuvo inconvenientes para que los MAICC firmaran el contrato, por lo que el tiempo está ajustado para la ejecución
Septiembre 30: el operador y los MAICC se demoraron en la entrega de documentación para el contrato, por lo que el tiempo de ejecución es reducido </t>
  </si>
  <si>
    <t>Noviembre: finaliza la ejecución 
Octubre: la ejecución avanza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</si>
  <si>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 xml:space="preserve">Noviembre: se ejecuta a pesar del poco tiempo que se tuvo
Octubre: se tuvo inconvenientes para que los MAICC firmaran el contrato, por lo que el tiempo está ajustado para la ejecución
Septiembre 30: el operador y los MAICC se demoraron en la entrega de documentación para el contrato, por lo que el tiempo de ejecución es reducido </t>
  </si>
  <si>
    <t>Noviembre: los medios están realizando la ejecución y se espera que terminen en diciembre
Octubre: están realizando las actividades, pero aún no presentan informe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</si>
  <si>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 xml:space="preserve">Noviembre: poco tiempo para la ejecución de la actividad de movilización
Octubre: se tuvo inconvenientes para que los MAICC firmaran el contrato, por lo que el tiempo está ajustado para la ejecución
Septiembre 30: el operador y los MAICC se demoraron en la entrega de documentación para el contrato, por lo que el tiempo de ejecución es reducido </t>
  </si>
  <si>
    <t>Noviembre: finaliza la ejecución
Octubre: están realizando las actividades, pero aún no presentan informe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</si>
  <si>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Noviembre: finaliza la ejecución 
Octubre: se realiza la ejecución total de esta actividad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</si>
  <si>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 xml:space="preserve">Noviembre: poco tiempo par ala ejecución
Octubre: se tuvo inconvenientes para que los MAICC firmaran el contrato, por lo que el tiempo está ajustado para la ejecución
Septiembre 30: el operador y los MAICC se demoraron en la entrega de documentación para el contrato, por lo que el tiempo de ejecución es reducido </t>
  </si>
  <si>
    <t>Noviembre: se encuentra en ejecución actualmente
Octubre: se vienen realizando los talleres en la comuna
Septiembre 30: se realiza el proceso de convocatoria en la comuna,  a través de los MAICC y de las organizaciones sociales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</si>
  <si>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dificultad en la convocatoria y deserción por parte de los asistentes
Octubre: ante la baja asistencia, y según propuesta por el sector de comunicaciones, se solicita ante el CCCP unir lo de dos talleres para realizar un curso de mayor intensidad y al mismo número de personas, lo cual fue aprobado por el CCCP
Septiembre 30: dificultades con la convocatoria en el territorio</t>
  </si>
  <si>
    <t>Noviembre: finaliza la ejecución sin novedad
Octubre: se encuentran en proceso de producción de las actividades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</si>
  <si>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 xml:space="preserve">Noviembre: se realiza la producción de los contenidos a pesar del poco tiempo para la ejecución
Octubre: el poco tiempo para la ejecución 
Septiembre 30: el operador y los MAICC se demoraron en la entrega de documentación para el contrato, por lo que el tiempo de ejecución es reducido </t>
  </si>
  <si>
    <t>Noviembre: se está ejecutando la producción y se espera terminar en diciembre
Octubre 31: esta actividad se encuentra avanzando en ejecución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</si>
  <si>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 xml:space="preserve">Noviembre: poco tiempo para  la ejecución
Octubre: poco tiempo para la ejecución
Septiembre 30: el operador y los MAICC se demoraron en la entrega de documentación para el contrato, por lo que el tiempo de ejecución es reducido </t>
  </si>
  <si>
    <t>Noviembre: finaliza producción
Octubre 31: esta actividad se encuentra avanza satisfactoriamente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</si>
  <si>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 xml:space="preserve">Noviembre: a pesar del poco tiempo que se tuvo, se realiza la producción de esta actividad
Octubre: poco tiempo para la ejecución de las actividades
Septiembre 30: el operador y los MAICC se demoraron en la entrega de documentación para el contrato, por lo que el tiempo de ejecución es reducido </t>
  </si>
  <si>
    <t>Noviembre: finaliza la producción de esta actividad
Octubre 31: avanza la ejecución de esta actividad.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</si>
  <si>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 xml:space="preserve">Noviembre: a pesar del poco tiempo que se tuvo, se realiza la producción de la actividad
Octubre: poco tiempo para la ejecución de las actividades
Septiembre 30: el operador y los MAICC se demoraron en la entrega de documentación para el contrato, por lo que el tiempo de ejecución es reducido </t>
  </si>
  <si>
    <t>Noviembre: finaliza la producción de esta actividad
Octubre: 31 se encuentra en proceso de producción de la actividad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un operador.</t>
  </si>
  <si>
    <t xml:space="preserve">Noviembre: poco tiempo para la ejecución a pesar del poco tiempo que se tuvo par ala ejecución
Octubre: poco tiempo para la ejecución de las actividades
Septiembre 30: el operador y los MAICC se demoraron en la entrega de documentación para el contrato, por lo que el tiempo de ejecución es reducido </t>
  </si>
  <si>
    <t>Noviembre: se está ejecutando en estos momentos y se espera terminar en diciembre
Octubre: se viene realizando la formacón en diferentes puntos de la comuna
Septiembre 30: se realiza el proceso de convocatoria en el territorio
Agosto 30:Durante el mes de julio se realizó el proceso de adjudicación del contrato del Operador que ejecutará el proyecto.
Se está esperando a terminar ley de garantías para poder realizar contrato con operador.</t>
  </si>
  <si>
    <t>Noviembre: dificultad en la convocatoria y deserción por parte de los asistentes
Octubre: la convocatoria se realiza y las personas se inscriben pero hay baja asistencia 
Septiembre 30: dificultades con el tema de convocatoria</t>
  </si>
  <si>
    <t>Noviembre: se vienen realizando la producción de las revistas
Octubre 31: se encuentra en proceso de producción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</si>
  <si>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poco tiempo para la realización de la producción de las revistas
Octubre: poco tiempo para la ejecución 
Septiembre 30: el operador y los MAICC se demoraron en la entrega de documentación para el contrato, por lo que el tiempo de ejecución es reducido </t>
  </si>
  <si>
    <t>Noviembre: se vienen realizando la producción de los periódicos
Octubre 31: se viene realizando la ejecución de las actividades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</si>
  <si>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poco tiempo para la producción de los periódicos
Octubre: poco tiempo para la ejecución
Septiembre 30: el operador y los MAICC se demoraron en la entrega de documentación para el contrato, por lo que el tiempo de ejecución es reducido </t>
  </si>
  <si>
    <t>Noviembre: se realiza la ejecución total de esta actividad
Octubre: se viene realizando la ejecución de las actividades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</si>
  <si>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a pesar del tiempo se realiza la producción del contenido
Octubre: poco tiempo para la ejecución
Septiembre 30: el operador y los MAICC se demoraron en la entrega de documentación para el contrato, por lo que el tiempo de ejecución es reducido </t>
  </si>
  <si>
    <t>Noviembre: se realiza la ejecución total de esta actividad
Octubre: se encuentran realizando la programación de la actividad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</si>
  <si>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Novimebre:se realiza la actividad a pesar del poco tiempo
Octubre: poco tiempo para la ejecución
Septiembre 30: el operador y los MAICC se demoraron en la entrega de documentación para el contrato, por lo que el tiempo de ejecución es reducido </t>
  </si>
  <si>
    <t>Noviembre: se realiza la ejecución total de esta actividad
Octubre: la ejecución se llevó a cabo en su totalidad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</si>
  <si>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se realizan los audiovisuales
Octubre: sin novedad
Septiembre 30: el operador y los MAICC se demoraron en la entrega de documentación para el contrato, por lo que el tiempo de ejecución es reducido </t>
  </si>
  <si>
    <t>Noviembre: se realiza la ejecución total de esta actividad
Octubre: se realiza la ejecución en su totalidad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</si>
  <si>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el poco tiempo que se tuvo para la realización pero a pesar de eso se realiza la ejecución
Octubre: sin novedad
Septiembre 30: el operador y los MAICC se demoraron en la entrega de documentación para el contrato, por lo que el tiempo de ejecución es reducido </t>
  </si>
  <si>
    <t>Noviembre: el concurso ya se encuentra diseñado y se espera realizar en diciembre    
Octubre: se viene realizando la ejecución de las actividades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</si>
  <si>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Noviembre: el poco tiempo que se tiene para la ejecución, 
Octubre: muy poco tiempo para la ejecución
Septiembre 30:  dificultades en la convocatoria y poca asistencia a los talleres que desarrolla el operador</t>
  </si>
  <si>
    <t>Noviembre: se encuentra en desarrollo actualmente y se espera terminar en diciembre
Octubre: se viene realizando la formación en la comuna
Septiembre 30: se realiza el proceso de convocatoria en el territorio a través de los MAICC, redes ciudadanas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</si>
  <si>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dificultad en la convocatoria y deserción por parte de los asistentes
Octubre: se realiza convocatoria y la comunidad se inscriben, pero las personas no asisten a los talleres
Septiembre 30:  dificultades en la convocatoria y poca asistencia a los talleres que desarrolla el operador</t>
  </si>
  <si>
    <t>Noviembre: se finaliza en diciembre
Octubre: se está realizando la convocatoria
Septiembre 30: se realiza el proceso de convocatoria en el territorio a través de los MAICC, redes ciudadanas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</si>
  <si>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finaliza en su totalidad
Octubre: se realiza la formación 
Septiembre 30: se realiza el proceso de convocatoria en el territorio a través de los MAICC, redes ciudadanas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</si>
  <si>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dificultad en la convocatoria y deserción por parte de los asistentes
Octubre: Deserción por parte de las personas inscritas
Septiembre 30:  dificultades en la convocatoria y poca asistencia a los talleres que desarrolla el operador</t>
  </si>
  <si>
    <t>Noviembre: finaliza la actividad
Octubre: se realiza la ejecución de la formación 
Septiembre 30: se realiza el proceso de convocatoria en el territorio a través de los MAICC, redes ciudadanas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</si>
  <si>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dificultad en la convocatoria y deserción por parte de los asistentes
Octubre: deserción por parte de las personas inscritas
Septiembre 30:  dificultades en la convocatoria y poca asistencia a los talleres que desarrolla el operador</t>
  </si>
  <si>
    <t>Noviembre: está en desarrollo actualmente
Octubre: se viene realizando la convocatoria de la formación
Septiembre 30: se realiza el proceso de convocatoria en el territorio a través de los MAICC, redes ciudadanas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</si>
  <si>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dificultad en la convocatoria 
Octubre: se realiza convocatoria y la comunidad se inscriben, pero las personas no asisten a los talleres
Septiembre 30:  dificultades en la convocatoria y poca asistencia a los talleres que desarrolla el operador</t>
  </si>
  <si>
    <t>Noviembre: se espera que finalice en diciembre
Octubre: se viene realiznado la convocatoria de la formación
Septiembre 30: se realiza el proceso de convocatoria en el territorio a través de los MAICC, redes ciudadanas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</si>
  <si>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finaliza sin novedad
Octubre: se ejecuta la formación 
Septiembre 30: se realiza el proceso de convocatoria en el territorio a través de los MAICC, redes ciudadanas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</si>
  <si>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dificultad en la convocatoria y deserción por parte de los asistentes
Octubre: sin novedad
Septiembre 30:  dificultades en la convocatoria y poca asistencia a los talleres que desarrolla el operador</t>
  </si>
  <si>
    <t>Noviembre: se espera que finalice en el mes de diciembre 
Octubre: se viene realizando la convocatoria de la formación
Septiembre 30: se realiza el proceso de convocatoria en el territorio a través de los MAICC, redes ciudadanas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</si>
  <si>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finaliza la actividad
Octubre: se viene realizando la convocatoria de los semilleros
Septiembre 30: se realiza el proceso de convocatoria en el territorio a través de los MAICC, redes ciudadanas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</si>
  <si>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finalizan los talleres
Octubre: se realiza la formación en esta comuna
Septiembre 30: se realiza el proceso de convocatoria en el territorio a través de los MAICC, redes ciudadanas
Agosto 30: durante el mes de agosto se realizó la socialización ante el CCCP de esta comuna y el operador está en el proceso concertación para la convocatoria.
Julio:Durante el mes de julio se realizó el proceso de adjudicación del contrato del Operador que ejecutará el proyecto.
Se está esperando a terminar ley de garantías para poder realizar contrato con un operador.</t>
  </si>
  <si>
    <t>Noviembre: dificultad en la convocatoria y deserción por parte de los asistentes
Octubre: baja asistencia a los talleres
Septiembre 30:  dificultades en la convocatoria y poca asistencia a los talleres que desarrolla el operador</t>
  </si>
  <si>
    <t>Noviembre: se espera terminar en el mes de diciembre
Octubre: se viene realizando la ejecución de las actividades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</si>
  <si>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poco tiempo para la ejecución 
Octubre: poco tiempo para la producción de la actividad
Septiembre 30: el operador y los MAICC se demoraron en la entrega de documentación para el contrato, por lo que el tiempo de ejecución es reducido </t>
  </si>
  <si>
    <t>Noviembre: avanza la ejecución 
Octubre: se viene realizando la ejecución de las actividades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</si>
  <si>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el medio que ejecuta ha incumplido con los tiempos dados 
Octubre: poco tiempo para la realización de los podcast
Septiembre 30: el operador y los MAICC se demoraron en la entrega de documentación para el contrato, por lo que el tiempo de ejecución es reducido </t>
  </si>
  <si>
    <t>Noviembre: finaliza la producción de audiovisuales
Octubre: se viene realizando la ejecución de las actividades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</si>
  <si>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a pesar del poco tiempo la producción del contenido se ejecuta
Octubre: poco tiempo para la realización de los audiovisuales
Septiembre 30: el operador y los MAICC se demoraron en la entrega de documentación para el contrato, por lo que el tiempo de ejecución es reducido </t>
  </si>
  <si>
    <t>Noviembre: finaliza la producción de contenido digital
Octubre: se viene realizando la ejecución de las actividades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</si>
  <si>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se ejecuta a pesar del poco tiempo  para la producción
Octubre: poco tiempo para la realización de las actividades
Septiembre 30: el operador y los MAICC se demoraron en la entrega de documentación para el contrato, por lo que el tiempo de ejecución es reducido </t>
  </si>
  <si>
    <t>Noviembre: finaliza la caracterización y entregan informe
Octubre: se viene realizando la ejecución de las actividades
Septiembre 30: se realiza el proceso de contratación del MAICC que ejecutará esta actividad en la comuna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</si>
  <si>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 xml:space="preserve">Noviembre: sin novedad
Octubre: poco tiempo para realizar la caracterización
Septiembre 30: el operador y los MAICC se demoraron en la entrega de documentación para el contrato, por lo que el tiempo de ejecución es reducido </t>
  </si>
  <si>
    <t>Noviembre: finalizan los talleres
Octubre: se viene realizando la formación en la comuna
Septiembre 30: se realiza el proceso de convocatoria en el territorio a través de los MAICC
Agosto 30: durante el mes de agosto se realizó la socialización ante el CCCP de esta comuna y el operador está en el proceso de contratación del MAICC que ejecutará la actividad.
Julio:Durante el mes de julio se realizó el proceso de adjudicación del contrato del Operador que ejecutará el proyecto.
Se está esperando a terminar ley de garantías para poder realizar contrato con operador.</t>
  </si>
  <si>
    <t>Noviembre: dificultad en la convocatoria y deserción por parte de los asistentes
Octubre: dificultades con la baja asistencia a los talleres
Septiembre 30: dificultades en la convocatoria</t>
  </si>
  <si>
    <t>Noviembre:se realiza la convocatoria y los ganadores deben producir los contenidos con los que ganaron los estímulos
Octubre: se viene realizando la ejecución de las actividades
Septiembre: durante el mes de agosto se realizó la socialización ante el CCCP de esta comuna y el operador está en el proceso de contratación del MAICC que ejecutará la actividad.
Agosto:Durante el mes de julio se realizó el proceso de adjudicación del contrato del Operador que ejecutará el proyecto.
Se está esperando a terminar ley de garantías para poder realizar contrato con operador.</t>
  </si>
  <si>
    <t xml:space="preserve">Noviembre:   poco tiempo para desarrollar los estimulos
Octubre: dificultades en la convocatoria de los estímulos, porque no hubo muchos inscritos
Septiembre 30: el operador y los MAICC se demoraron en la entrega de documentación para el contrato, por lo que el tiempo de ejecución es reducido </t>
  </si>
  <si>
    <t xml:space="preserve">Noviembre: poco tiempo  para desarrollar los estímulos
Octubre: dificultades en la convocatoria de los estímulos, porque no hubo muchos inscritos
Septiembre 30: el operador y los MAICC se demoraron en la entrega de documentación para el contrato, por lo que el tiempo de ejecución es reducido </t>
  </si>
  <si>
    <t>Noviembre: se encuentran desarrollando los talleres
Octubre: se viene realizando la formación en la comuna
Septiembre: durante el mes de agosto se realizó la socialización ante el CCCP de esta comuna y el operador está en el proceso concertación para la convocatoria.
Agosto:Durante el mes de julio se realizó el proceso de adjudicación del contrato del Operador que ejecutará el proyecto.
Se está esperando a terminar ley de garantías para poder realizar contrato con operador.</t>
  </si>
  <si>
    <t>Noviembre: dificultad en la convocatoria y deserción por parte de los asistentes
Octubre: dificultades en la convocatoria, baja asistencia en los talleres
Septiembre 30: dificultades en la convocatoria</t>
  </si>
  <si>
    <t>Con la comision desiganada por el CCCP se han  consturido dos fichas economicas para realizar los dos eventos,  fue realizado uno en el mes de noviembre y el otro evento priorizado se solicito a tráves de esta comisión ejecutarlo en el mes de marzo de 2023</t>
  </si>
  <si>
    <t>Cancha Andalucía la Francia</t>
  </si>
  <si>
    <t>Noviembre 30. Se avanza en la construcción de fichas y  concertación para la ejecución.
Octubre 31. Se avanza en la construcción de fichas económicas, se dará inicio a la ejecución en el mes de noviembre. 
Septiembre 30. Se avanza en la construcción y concertación de fichas económica. 
Agosto 31.  Se avanzó en la socialización del proyecto ante el CCP.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</si>
  <si>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Avanzar en la concertación por los tiempos de la comunidad, se solicita por el sector LGTBIQ+ ejecutar el evento en marzo de 2023
Tiempos para dar cumplimiento al decreto de permisos </t>
  </si>
  <si>
    <t>Sin información</t>
  </si>
  <si>
    <t xml:space="preserve"> Sin información</t>
  </si>
  <si>
    <t>Noviembre 30.   No se reporta avance ya que el proceso de  Lote 1 quedó desierto.
Octubre 31.  No se reporta avance ya que el proceso de  Lote 1 quedó desierto. 
Septiembre 30. Se ha elegido los asociados, no se ha legalizado convenios, por lo tanto no se ha dado inicio a la ejecución de talleres en territorio.
Agosto 31. Se avanzó en la convocatoria pública para decidir quiénes serán los asociados para la ejecución de este componente, la cual se encuentra en evaluación de propuestas a la espera de adjudicarse los lotes en el mes de septiembre. 
Julio 31. Se está revisando los estudios previos y demás documentos contractualies junto con la Secretaría de suministros para la publicación de la convocatoria para  los convenios de asociación. 
Junio 30. Los estudios previos estan en revisión y aprobación para luego ser enviados a Suministros. 
Mayo 31. Se continua con la elaboración de estudios previos y se realizó lanzamiento del estudio de mercado para convenios de asociación.
Abril 30: Se da inicio a la elaboración de estudios previos.</t>
  </si>
  <si>
    <t>El proceso de  Lote 1 quedó desierto.</t>
  </si>
  <si>
    <t>Noviembre 30.  Se avanza en construcción de fichas y socialización ante el CCP. 
Octubre 31. Se avanza en la construcción de fichas  y requerimientos al operador para proveedores.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</si>
  <si>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La casa del hip hop
Plazoleta unidad intermedia santa cruz
I.E Ciro Mendía - JAC de la isla
Casa para el encuentro Eduardo Galeano
I.E villa del socorro - sección escuela
Casa cultural APICP - JAC de San Blas, Manrique
Sede social Sinaí cra 54 100-69
Cuadra del pecado calle 125 - carrera 51c
Terraza Villa Niza calle 104d 50-47
</t>
  </si>
  <si>
    <t>Terminado
Noviembre 30.  Se otorgaron los estímulos de acuerdo a lo planeado y se realizaron las muestras finales por parte de los ganadores. 
Octubre 31. Se continúa con la ejecución  por parte de los beneficiarios, ya se hizo el pago del 60% a los beneficiarios. 
Septiembre 30. Se dio inicio a ejecución por parte de los beneficiarios, se esta en proceso de pagos, se asignaron los profesionales de acompañamiento.
Agosto 31.   Se les entregó las propuestas a los jurados expertos quienes comenzarán a evaluarlas para decidir los beneficiarios finales.
Julio 31.  Se encuentra en revisión los documentos administrativos y técnicos de la primera convocatoria de Estimulos. 
Junio 30. Se encuentra vigente la Convocatoria de estímulos hasta el 13 de julio de 2022. 
Mayo 31.  Se lanzó la convocatoria de Jurados  vigencia 25 de mayo al 9 de junio de 2022 y se empezó a preparar convocatoria de Estímulos. 
Abril 30: Se da inicio a la elaboración de estudios previos.</t>
  </si>
  <si>
    <t>No se presentaron dificultades durante la ejecución</t>
  </si>
  <si>
    <t>Noviembre 30.  Se avanzó en la construcción de fichas y socialización ante el CCP
Octubre 31. Se avanza en la construcción de fichas ecónomicas.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</si>
  <si>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Con la comision desiganada por el CCCP se han  consturido varias de las fichas economicas para realizar los 18 eventos entre los cuales ya se ejecutaron 5 de estos y estan en proceso de ejecucion 6 más para los meses de noviembre y diciembre   el resto de los 7 eventos restantes estan pensados para el año 2023</t>
  </si>
  <si>
    <t xml:space="preserve">Placa polideportiva parque Gaitán
Casa Luis Ángel
CARRERA 43 # 85-152 SECTOR PROBIEN PANADERIA PANDA
MEDIA TORTA TALITA
PLACA POLIDEPORTIVA RAIZAL- (Cra 32 con calle 77)
Carrera 43 b entre calles 83
Placa polideportiva el raizal
PLACA POLIDEPORTIVA CIMA 1
UVA la Armonia Cra. 31b, Oriente
</t>
  </si>
  <si>
    <t>Noviembre 30. Se avanza en la construcción de fichas y se avanza en la ejecución. 
Octubre 31. Se avanza en la construcción de fichas económicas, se dará inicio a la ejecución en el mes de noviembre.
Septiembre 30. Se realizó socializacion ante el CCP y se avanza en la construcción y concertación de fichas económica.
Agosto 31. Se realizará socialización durante el mes de septiembre.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</si>
  <si>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Problemática de lluvis y temas de permisos que han hecho que la agenda se atrase 
Tiempos para dar cumplimiento al decreto de permisos </t>
  </si>
  <si>
    <t>Defiinición y consolidación de talleres los CCP en la comuna.</t>
  </si>
  <si>
    <t xml:space="preserve">
Noviembre 30.   Se avanzó en  la consolidación de talleres en concertación con  los Comité de cultura y CCP de cada territorio. 
Octubre 31. Se avanza en la legalización de contratos y en la instalación  del proceso formativo ante el CCP de cada territorio. 
Septiembre 30. Se ha elegido los asociados, no se ha legalizado convenios, por lo tanto no se ha dado inicio a la ejecución de talleres en territorio.
Agosto 31. Se avanzó en la convocatoria pública para decidir quiénes serán los asociados para la ejecución de este componente, la cual se encuentra en evaluación de propuestas a la espera de adjudicarse los lotes en el mes de septiembre.
Julio 31. Se está revisando los estudios previos y demás documentos contractualies junto con la Secretaría de suministros para la publicación de la convocatoria para  los convenios de asociación. 
Junio 30. Los estudios previos estan en revisión y aprobación para luego ser enviados a Suministros. 
Mayo 31. Se continua con la elaboración de estudios previos y se realizó lanzamiento del estudio de mercado para convenios de asociación
Abril 30.  Se da inicio a la elaboración de estudios previos.</t>
  </si>
  <si>
    <t xml:space="preserve">Carrera 45 #76 -50, Museo Casa Gardeliana
IE Montecarlo, calle 75c # 32-150
Casa de la Cultura Manrique
Manrique central, Bello oriente y barrio Jardín.
Parque Gaitán.
uva de los sueños
Carrera 45 #76 -50, Museo Casa Gardeliana
UVA de La Imaginación"
Sector cuatro La Honda
Corporación Imagineros
Carrera 42 b 93 -60, Corporación núcleo de vida ciudadana la Salle.
</t>
  </si>
  <si>
    <t>Terminado
Noviembre 30.  Se otorgaron los estímulos de acuerdo a lo planeado y se realizaron las muestras finales por parte de los ganadores. 
Octubre 31. Se continúa con la ejecución  por parte de los beneficiarios, ya se hizo el pago del 60% a los beneficiarios.
Septiembre 30. Se dio inicio a ejecución por parte de los beneficiarios, se esta en proceso de pagos, se asignaron los profesionales de acompañamiento.
Agosto 31.  Se les entregó las propuestas a los jurados expertos quienes comenzarán a evaluarlas para decidir los beneficiarios finales.
Julio 31.  Se encuentra en revisión los documentos administrativos y técnicos de la primera convocatoria de Estimulos. 
Junio 30. Se encuentra vigente la Convocatoria de estímulos hasta el 13 de julio de 2022. 
Mayo 31.  Se lanzó la convocatoria de Jurados  vigencia 25 de mayo al 9 de junio de 2022 y se empezó a preparar convocatoria de Estímulos.
Abril 30.  Se da inicio a la elaboración de estudios previos.</t>
  </si>
  <si>
    <t>Desde el CCCP se ha nombrado  una comision para el proceso y acompañamineto de la construccion de las fichas se han construido  5 fichas de las cuales se ha ejecutado 1, quedan 3 actividades para ejecutar en el mes de diciembre y las otras 3 para el año 2023</t>
  </si>
  <si>
    <t xml:space="preserve">Parque de los deseos
Desde la diagonal 49 hasta la Carrera 52 (Plaza campo Valdés hacia Aranjuez)
Colegio Gilberto Alzate Avendaño (Cl. 92 #51a100)
Fundación Casa Museo Maestro Pedro Nel Gómez (Cra 51 B #8524)
Parque de la República (a 69-54, Cra. 51a #69-2)
</t>
  </si>
  <si>
    <t>Noviembre 30. Se avanza en la construcción de fichas y se avanza en la ejecución. 
Octubre 31. Se avanza en la construcción de fichas económicas
Septiembre 30. Se realizó socializacion ante el CCP y se avanza en la construcción y concertación de fichas económica.
Agosto 31. Se realizará socialización durante el mes de septiembre.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</si>
  <si>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Noviembre 30.  Se avanza en construcción de fichas y socialización ante el CCP. 
Octubre 31. Se avanza en la construcción de fichas  y requerimientos al operador para proveedores.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</si>
  <si>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Moravia, Campo valdes y Aranjuez
IE Fé y Alegría Luis Amigó Moravia
Cl. 82a #52-25 Centro de Desarrollo cultural Moravia.
Cra. 51b no.  91-95, Comfama de Aranjuez
Carrera 53 #95-27
Carrera 43 # 108-32, Casa de la Cultura Popular.
Carrera 42 b 93 60, Corporación núcleo de vida ciudadana la Salle.
Carrera 45 #76 -50, Museo Casa Gardeliana"
Placa Deportiva Moravia
</t>
  </si>
  <si>
    <t>Terminado
Noviembre 30.  Se otorgaron los estímulos de acuerdo a lo planeado y se realizaron las muestras finales por parte de los ganadores. 
Octubre 31. Se continúa con la ejecución  por parte de los beneficiarios, ya se hizo el pago del 60% a los beneficiarios.
Septiembre 30. Se dio inicio a ejecución por parte de los beneficiarios, se esta en proceso de pagos, se asignaron los profesionales de acompañamiento. 
Agosto 31. Se les entregó las propuestas a los jurados expertos quienes comenzarán a evaluarlas para decidir los beneficiarios finales.
Julio 31.  Se encuentra en revisión los documentos administrativos y técnicos de la primera convocatoria de Estimulos. 
Junio 30. Se encuentra vigente la Convocatoria de estímulos hasta el 13 de julio de 2022. 
Mayo 31.  Se lanzó la convocatoria de Jurados  vigencia 25 de mayo al 9 de junio de 2022 y se empezó a preparar convocatoria de Estímulos.
Abril 30:  Se da inicio a la elaboración de estudios previos.</t>
  </si>
  <si>
    <t>Las tres redes culturales se fortalecieron en sus dinámicas territoriales, permitiendo el reconocimiento y posicionamiento en el territorio. Dotándolos de vestuarios y dinamizando la actividad económica; fortaleciendo así la reactivación artístico y cultural de la comuna.</t>
  </si>
  <si>
    <t xml:space="preserve">Plaza de mercado campo valdes, Centro de Desarrollo Social Campo Valdés, Parque de los Deseos, Museo Pedro Nel Gómez y Junta de Acción Comunal los Álamos. </t>
  </si>
  <si>
    <t>Noviembre 30.  Se avanza en la ejecución de las actividades propuestas en el territorio. 
Octubre 31. Se avanza en la construcción de fichas ecónomicas.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</si>
  <si>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Se han construido el 95% de las fichas ecomicas y se han ejecutado a la fecha 16 eventos</t>
  </si>
  <si>
    <t xml:space="preserve"> Parque Juanes de la Paz
SEDE SOCIAL CASTILLA
Desde la calle 91 hasta la calle 101 por toda la carrera 68.
Carrera 68 entre las calles 97 y 98
Salió de Gratamira y llega a la 68
Desde la calle 101 hasta la calle 91 por toda la carrera 68.
Barrio Girardot frente al colegio Sor Juana Inés de la Cruz.
JAC CASTILLA 
Sede social Castilla Cra 68 # 95-33.
IGLESIA BAUTISTA CALLE 96 # 67-40
23 de noviembre Tejelo y Girardot punto de encuentro mural dentro del SENA de Pedregal.
Placa de cemento cubierta del barrio Girardot
Antonio José Bernal - Barrio Héctor Abad ECCIÓN: Gómez (Estación Acevedo metro)
Sede social quintana Cr 71 89 47
</t>
  </si>
  <si>
    <t>Noviembre 30. Se avanza en la construcción de fichas y se avanza en la ejecución. 
Octubre 31. Se avanza en la construcción de fichas económicas y se continua con  la ejecución.
Septiembre 30. Se realizó socializacion ante el CCP y se avanza en la construcción y concertación de fichas económica.
Agosto 31. Se realizará socialización durante el mes de septiembre.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</si>
  <si>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Noviembre 30.   Se avanzó en  la consolidación de talleres en concertación con  los Comité de cultura y CCP de cada territorio. 
Octubre 31. Se avanza en la legalización de contratos y en la instalación  del proceso formativo ante el CCP de cada territorio. 
Septiembre 30. Se ha elegido los asociados, no se ha legalizado convenios, por lo tanto no se ha dado inicio a la ejecución de talleres en territorio.
Agosto 31. Se avanzó en la convocatoria pública para decidir quiénes serán los asociados para la ejecución de este componente, la cual se encuentra en evaluación de propuestas a la espera de adjudicarse los lotes en el mes de septiembre.
Julio 31. Se está revisando los estudios previos y demás documentos contractualies junto con la Secretaría de suministros para la publicación de la convocatoria para  los convenios de asociación. 
Junio 30. Los estudios previos estan en revisión y aprobación para luego ser enviados a Suministros. 
Mayo 31. Se continua con la elaboración de estudios previos y se realizó lanzamiento del estudio de mercado para convenios de asociación
Abril 30.  Se da inicio a la elaboración de estudios previos.</t>
  </si>
  <si>
    <t>Noviembre 30.  Se avanza en construcción de fichas y socialización ante el CCP. 
Octubre 31. Se avanza en la construcción de fichas  y requerimientos al operador para proveedores.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</si>
  <si>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A traves de la Jal yel CCCP se han venido construyendo  las fichas economicas con algunos de los dolientes de los eventos de esta comuna, se han ralizado a la fecha 8 eventos de los 32 </t>
  </si>
  <si>
    <t xml:space="preserve">Institución Educativa Alfredo Cock Cra. 72 #99-36, Pedregal
Teatro al aire libre de Pedregal calle 105 # 72a - 25
 Casa de la Cultura del 12 de octubre Calle 98D # 80-27, Teatro Zoraya Cataño del Barrio la esperanza y el Teatro Macondo del Parque Biblioteca Gabriel García Márquez
Teatro al Aire Libre de Pedregal
Institución Educativa y Cultural Jesús Amigo.
Placa deportiva de la Institución Educativa Kennedy.
teatro del Centro de Desarrollo Social del Doce de Octubre ubicado en la dirección carrera 80 # 103A – 240.
Institución Educativa Jorge Eliecer Gaitán ubicado en Cl. 92 #83-41, Kennedy.
Parque de Pedregal
Calle 92 entre las carreras 83 y 84 del sector Jorge Eliecer Gaitán del barrio Kennedy
Placa Deportiva Los Lotes del INDER Medellín
I.E Jorge Eliecer Gaitán.
Placa deportiva Zona 30.
</t>
  </si>
  <si>
    <t>Noviembre 30. Se avanza en la construcción de fichas y se avanza en la ejecución. 
Octubre 31. Se avanza en la construcción de fichas económicas y se continua con  la ejecución.
Septiembre 30. Se realizó socializacion ante el CCP y se avanza en la construcción y concertación de fichas económica.</t>
  </si>
  <si>
    <t xml:space="preserve">Se ha construido una ficha de las dos actividades que se priorizaron, esta ficha tiene actividades en paralelo que se desarollaran alternamente en el mes de  noviembre y diciembre </t>
  </si>
  <si>
    <t>Bello Horizonte - nodo 2 carrera 90 B entre callles 76CA Y calle 76D</t>
  </si>
  <si>
    <t xml:space="preserve">
Noviembre 30. Se avanza en la construcción de fichas y se avanza en la ejecución. 
Octubre 31. Se avanza en la construcción de fichas económicas
Septiembre 30. Se avanza en la construcción y concertación de fichas económica.
Agosto 31.  Se avanzó en la socialización del proyecto ante el CCP.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</si>
  <si>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Noviembre 30.   Se avanzó en  la consolidación de talleres en concertación con  los Comité de cultura y CCP de cada territorio. 
Octubre 31. Se avanza en la legalización de contratos y en la instalación  del proceso formativo ante el CCP de cada territorio. 
Septiembre 30. Se ha elegido los asociados, no se ha legalizado convenios, por lo tanto no se ha dado inicio a la ejecución de talleres en territorio.</t>
  </si>
  <si>
    <t xml:space="preserve">Corporación Hecho en casa
Parque Biblioteca Tomás Carrasquilla la Quintana.
Teatro Colonial Robledo.
Sede social Villa Laura.
Biblioteca Fernando Gómez.
Centro de documentación musical el jordán.
</t>
  </si>
  <si>
    <t>Terminado
Noviembre 30.  Se otorgaron los estímulos de acuerdo a lo planeado y se realizaron las muestras finales por parte de los ganadores. 
Octubre 31. Se dio inicio a ejecución por parte de los beneficiarios, se esta en proceso de pagos, se asignaron los profesionales de acompañamiento.
Septiembre 30. Se recibieron en total 158 en todas las áreas del arte y la cultura, se encuentra en la fase de  subsanaciones.
Agosto 31.  Se publicó segunda convocatoria de  Estimulos para las comunas 7, 9, 13, y 90
Julio 31. Próximamente saldrá a página la segunda convocatoria de Esíimulos para las comunas 7, 9, 13, y 90</t>
  </si>
  <si>
    <t>Se ha tenido varios encuentros con la comunidad para armar las fichas economicas, sin  concertar su elaboracion.</t>
  </si>
  <si>
    <t>Noviembre 30. Se avanza en la construcción de fichas y se avanza en la ejecución. 
Octubre 31. Se avanza en la construcción de fichas económicas
Septiembre 30. Se realizó socializacion ante el CCP y se avanza en la construcción y concertación de fichas económica.</t>
  </si>
  <si>
    <t xml:space="preserve">Se han venido construyendo casi todas las fichas economicas a la fecha se han ejecutado10 actividades en el territorio </t>
  </si>
  <si>
    <t xml:space="preserve">CANCHA POLIDEPORTIVA DE LOS CERROS #2
 Cancha de Tejo de la Esmeralda
Placa Polideportiva Los Cerros
Sale desde la Cancha de Miraflores hasta la cancha del mosco en el Br. Salvador con concierto al final
I.E. La Milagrosa, Cra. 29 #41-14
Cancha Palmas de Cataluña, Cl 38 con Cra 23b
Sede social Cataluña 
Centro desarrollo CDS Br. Salvador
Cancha Palmas de Cataluña, Cl 38 con Cra 23b
</t>
  </si>
  <si>
    <t>Noviembre 30. Se avanza en la construcción de fichas y se avanza en la ejecución. 
Octubre 31. Se avanza en la construcción de fichas económicas.
Septiembre 30. Se realizó socializacion ante el CCP y se avanza en la construcción y concertación de fichas económica.
Agosto 31. Se realizará socialización durante el mes de septiembre.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</si>
  <si>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Noviembre 30.   Se avanzó en  la consolidación de talleres en concertación con  los Comité de cultura y CCP de cada territorio. 
Octubre 31. Se avanza en la legalización de contratos y en la instalación  del proceso formativo ante el CCP de cada territorio. 
Septiembre 30. Se ha elegido los asociados, no se ha legalizado convenios, por lo tanto no se ha dado inicio a la ejecución de talleres en territorio.
Agosto 31. Se avanzó en la convocatoria pública para decidir quiénes serán los asociados para la ejecución de este componente, la cual se encuentra en evaluación de propuestas a la espera de adjudicarse los lotes en el mes de septiembre.
Julio 31. Se está revisando los estudios previos y demás documentos contractualies junto con la Secretaría de suministros para la publicación de la convocatoria para  los convenios de asociación. 
Junio 30. Los estudios previos estan en revisión y aprobación para luego ser enviados a Suministros. 
Mayo 31. Se continua con la elaboración de estudios previos y se realizó lanzamiento del estudio de mercado para convenios de asociación
Abril 30: Se da inicio a la elaboración de estudios previos.</t>
  </si>
  <si>
    <t xml:space="preserve">El principal logro fue la articulación entre la Secretaría de Cultura y los líderes de la Mesa Afro en un esfuerzo por promover el fortalecimiento de dicha mesa. Asimismo, la gran acogida que tuvo la comunidad frente a lo ejecutado ya que asistieron más personas de las esperadas inicialmente. </t>
  </si>
  <si>
    <t xml:space="preserve">CDS El Salvador. </t>
  </si>
  <si>
    <t xml:space="preserve">
Noviembre 30.  Se ejecutó al 100% las actividades propuesta en el territorio. 
Octubre 31. Se avanza en la construcción de fichas  y requerimientos al operador para proveedores.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</si>
  <si>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Coliseo SENA Buenos aires
Centro comercial La Central
Carrera 9b, calle 49 c esquina de la tienda de diego
Calle 41 # 31-36
Casa de cultura Las Estancias
Casa de cultura Ävila
</t>
  </si>
  <si>
    <t>Se han construido algunas fichas economicas y a la fecha se han ejecutado 10 actividades, se espera para este mes de diciembre hacer 5 actividades de mas  y la que quedan faltando pasaran para el año 2023</t>
  </si>
  <si>
    <t xml:space="preserve">Agité: 5 funciones.
Oficina Central de los Sueños: 1 función.  
 TPM: 1 función.
Casa Clown: 1 función
VARIOS TEATROS 
PARQUE BOLIVAR 
Casa de la Luna, calle 44 # 52-55 (Calle San Juan entre Girardot y Córdoba).
Ateneo Porfirio Barba Jacob
CC Palacio Nacional
Teatro Ateneo Porfirio Barba Jacob
Casa de la Memoria y Colombo Americano de la Playa
</t>
  </si>
  <si>
    <t>Noviembre 30. Se avanza en la construcción de fichas y se avanza en la ejecución. 
Octubre 31. Se avanza en la construcción de fichas económicas.
Septiembre 30. Se avanza en la construcción y concertación de fichas económica.
Agosto 31.  Se avanzó en la socialización del proyecto ante el CCP.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</si>
  <si>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Noviembre 30.   Se avanzó en  la consolidación de talleres en concertación con  los Comité de cultura y CCP de cada territorio. 
Octubre 31. Se avanza en la legalización de contratos y en la instalación  del proceso formativo ante el CCP de cada territorio.
Septiembre 30. Se ha elegido los asociados, no se ha legalizado convenios, por lo tanto no se ha dado inicio a la ejecución de talleres en territorio.
Agosto 31. Se avanzó en la convocatoria pública para decidir quiénes serán los asociados para la ejecución de este componente, la cual se encuentra en evaluación de propuestas a la espera de adjudicarse los lotes en el mes de septiembre.
Julio 31. Se está revisando los estudios previos y demás documentos contractualies junto con la Secretaría de suministros para la publicación de la convocatoria para  los convenios de asociación. 
Junio 30. Los estudios previos estan en revisión y aprobación para luego ser enviados a Suministros. 
Mayo 31. Se continua con la elaboración de estudios previos y se realizó lanzamiento del estudio de mercado para convenios de asociación
Abril 30: Se da inicio a la elaboración de estudios previos.</t>
  </si>
  <si>
    <t xml:space="preserve">Salón Málaga
Universidad San Buenaventura
Teatro Oficina Central de los sueños
Circuito Plaza de las Luces
Calle Carabobo
El Nido Cultural
Barrio Prado
Palacio Egipcio
Teatro Ateneo Porfirio Barba Jacob
Museo Casa de la Memoria
Sede Teatro Colectivo Teatral Infusión
Sede Territorial Comuna 10
Centro Cultural la Pascasia
Casa de Teatro Medellín
Corporación CORENUESPA
Agité Teatro
</t>
  </si>
  <si>
    <t>Terminado
Noviembre 30.  Se otorgaron los estímulos de acuerdo a lo planeado y se realizaron las muestras finales por parte de los ganadores. 
Octubre 31. Se continúa con la ejecución  por parte de los beneficiarios, ya se hizo el pago del 60% a los beneficiarios.
Septiembre 30. Se dio inicio a ejecución por parte de los beneficiarios, se esta en proceso de pagos, se asignaron los profesionales de acompañamiento.
Agosto 31. Se les entregó las propuestas a los jurados expertos quienes comenzarán a evaluarlas para decidir los beneficiarios finales.
Julio 31.  Se encuentra en revisión los documentos administrativos y técnicos de la primera convocatoria de Estimulos. 
Junio 30. Se encuentra vigente la Convocatoria de estímulos hasta el 13 de julio de 2022. 
Mayo 31.  Se lanzó la convocatoria de Jurados  vigencia 25 de mayo al 9 de junio de 2022 y se empezó a preparar convocatoria de Estímulos.
Abril 30: Se da inicio a la elaboración de estudios previos.</t>
  </si>
  <si>
    <t xml:space="preserve"> Se fortaleció la apropiación social del patrimonio cultural por medio de la divulgación de los saberes en torno a la gastronomía y  diferentes artes en el  territorio. </t>
  </si>
  <si>
    <t>Casa de memoria y patrimonio (barrio Prado Centro)
Alpujarra, Centro de la ciudad, calles y avenidas emblemáticas que son referentes históricos como la Alambra, Amador y Bolivar; lugares de memoria como salón málaga, edificios Vásquez y Carré, parque de las Luces, antigua estación del ferrocarril de Antioquia, y todo el patrimonio ambiental: árboles y quebradas que pasan por debajo de la ciudad, pero hacen parte de la memoria cultural y paisajista de antaño.</t>
  </si>
  <si>
    <t xml:space="preserve">
Noviembre 30.  Se ejecutó al 100%  las actividades propuestas en el territorio. 
Octubre 31. Se avanza en la construcción de fichas ecónomicas.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</si>
  <si>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Se han construido  5 fichas economicas  donde se ejecuto 1 evento en noviembre y se ejecutaran 4 en diciembre </t>
  </si>
  <si>
    <t xml:space="preserve">Carlos E. Restrepo
Parque de SaludCoop de la comuna 11.
plazoleta de ajedrez de la Estación Estadio del Metro
glorieta del segundo parque de Laureles
Centro Cultural en el barrio Los Colores de la comuna 11
</t>
  </si>
  <si>
    <t>Noviembre 30.   Se avanzó en  la consolidación de talleres en concertación con  los Comité de cultura y CCP de cada territorio. 
Octubre 31. Se avanza en la legalización de contratos y en la instalación  del proceso formativo ante el CCP de cada territorio
Septiembre 30. Se ha elegido los asociados, no se ha legalizado convenios, por lo tanto no se ha dado inicio a la ejecución de talleres en territorio.
Agosto 31. Se avanzó en la convocatoria pública para decidir quiénes serán los asociados para la ejecución de este componente, la cual se encuentra en evaluación de propuestas a la espera de adjudicarse los lotes en el mes de septiembre.
Julio 31. Se está revisando los estudios previos y demás documentos contractualies junto con la Secretaría de suministros para la publicación de la convocatoria para  los convenios de asociación. 
Junio 30. Los estudios previos estan en revisión y aprobación para luego ser enviados a Suministros. 
Mayo 31. Se continua con la elaboración de estudios previos y se realizó lanzamiento del estudio de mercado para convenios de asociación
Abril 30: Se da inicio a la elaboración de estudios previos.</t>
  </si>
  <si>
    <t>Noviembre 30.  Se avanza en construcción de fichas y socialización ante el CCP. 
Octubre 31. Se avanza en la construcción de fichas  y requerimientos al operador para proveedores.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</si>
  <si>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Noviembre 30.  Se avanzó en la construcción de fichas y socialización ante el CCP
Octubre 31. Se avanza en la construcción de fichas ecónomicas.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</si>
  <si>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En esta comuna ya esta realizadas todas las fichas economicas el desarrollo de los eventos de dara en el mes de noviembre y diciembre </t>
  </si>
  <si>
    <t xml:space="preserve">I.E. Lola González.
Parque de la Floresta.
I.E. La Piedad, I.E. Pedro Castro, I.E. Santa Lucía, I.E. Concejo de Medellín e I.E. la América. I.E. Santa Lucía.
eliminatorias en el ITM Floresta, Semifinal I.E. La Piedad, Final parque de la Floresta.
Sec. Esc. Santa Lucía Carrera 89A Nº 47DD-71
Barrio Cristóbal.
</t>
  </si>
  <si>
    <t xml:space="preserve">
Noviembre 30.  Se avanza en construcción de fichas y socialización ante el CCP. 
Octubre 31. Se avanza en la construcción de fichas  y requerimientos al operador para proveedores.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</si>
  <si>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Se han ralizado todas las fichas economicas y se han ejecutado 14 eventos de las diferentes lineas propuestas se espera desarrollar el total de la agenda en el  mes de diciembre </t>
  </si>
  <si>
    <t xml:space="preserve">MIRADOR DE CALAZANS 
CANCHA VILLA LAURA 
Placa deportiva Antonio Nariño
Quintas de San Javier en la Cra 120 con Cll 43 D
Cancha Polideportiva Infantil de San Javier, Institución Educativa Eduardo Santos, Sede Social los Alcázares.
SEDE SOCIAL LOS ALCAZARES 
Terminal barrio la Quiebra en la Cra 99ee # 48dd - 25
Santa Rosa de Lima (Cra. 87 #49CC, Medellín, San Javier, Medellín, Antioquia) y placa Polideportiva.
VARIOS LUGARES 
Asocomuna (Av. San Juan #95-91)
Villa Laura Corapas (Cra. 105b #34bb94, Medellín)
Carrera 120 # 43BA25 Sede Comunal Quintas de San Javier.
</t>
  </si>
  <si>
    <t xml:space="preserve">Noviembre 30. Se avanza en la construcción de fichas y se avanza en la ejecución. 
Octubre 31. Se avanza en la ejecución de las diferentes actividades. 
Septiembre 30. Se han realizado 4 eventos  y se ha construido las fichas económicas de  los otros 9 eventos. </t>
  </si>
  <si>
    <t xml:space="preserve">Uva Huellas de vida
Sede Corporación habitante 13.
Biblioteca San Javier.
Sede Social Blanquizal
Corporación La parlacha
Casa Kolacho
Sede de Titiritrece
Ciudadela de la cuarta revolución
Parque Los alcázares.
Corporación Cultural Canchimalos.
Institución educativa Carlos Vieco 
En el Área Metropolitana
Casa de la Cultura del Poblado.
Casa de la Cultura de Envigado.
</t>
  </si>
  <si>
    <t xml:space="preserve">Se han ralizado todas las fichas economicas y se ejecutaran  los 5 eventos de las diferentes lineas propuestas en la segunda semana de diciembre  </t>
  </si>
  <si>
    <t xml:space="preserve">Parque del Poblado
UVA ILUSIÓN VERDE 
Parque Santa María de los Ángeles
Placa D. Loma los González
Placa Polideportiva de Manila
</t>
  </si>
  <si>
    <t>Noviembre 30.  Se avanza en construcción de fichas y socialización ante el CCP. 
Octubre 31. Se avanza en la concertación de reuniones con la mesa de cultura de la comuna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</si>
  <si>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
Biblioteca Pública el Poblado.
Casa de Cultura el Poblado.
La pequeña gran librería - calle 12 el poblado.
Politécnico Jaime Isaza Cadavid - Sede el Poblado.
Café Zorba calle 8 el poblado
Livestreaming
Bar berlín 1930 calle 10 el poblado.
Musicreando vía las palmas, el poblado.
Bar Son Havana poblado - calle 10
El patio Masaya, el poblado.
El blue bar calle 10 el poblado.
Museo de Arte Moderno de Medellín - el poblado 
Calle 12 manila - el poblado.
Coolto arte y calle (provenza)
Teatro musical de Colombia, diagonal 47a el poblado
Paraninfo, UdeA. San Ignacio
La Balsa Arte calle 10 El Poblado.
Tienda weedgreen cra.30 El Poblado.
Calle 9 el poblado, 8 estaciones en sitios cercanos al parque.
Calle 3b sur # 29b - 56, Medellín (r&amp;g: un espacio para la creación) 
I.e. Santa catalina de siena.
UVA ilusión verde - el poblado
Sede "Amor y Arte fundación" cll 20a sur, san lucas el poblado
</t>
  </si>
  <si>
    <t>Terminado
Noviembre 30.  Se otorgaron los estímulos de acuerdo a lo planeado y se realizaron las muestras finales por parte de los ganadores. 
Octubre 31. Se continúa con la ejecución  por parte de los beneficiarios, ya se hizo el pago del 60% a los beneficiarios.
Septiembre 30. Se dio inicio a ejecución por parte de los beneficiarios, se esta en proceso de pagos, se asignaron los profesionales de acompañamiento.
Agosto 31.  Se les entregó las propuestas a los jurados expertos quienes comenzarán a evaluarlas para decidir los beneficiarios finales.
Julio 31.  Se encuentra en revisión los documentos administrativos y técnicos de la primera convocatoria de Estimulos. Próximamente saldrá a página la segunda convocatoria de Esíimulos para las comunas 7, 9, 13, y 90
Junio 30. Se encuentra vigente la Convocatoria de estímulos hasta el 13 de julio de 2022. 
Mayo 31.  Se lanzó la convocatoria de Jurados  vigencia 25 de mayo al 9 de junio de 2022 y se empezó a preparar convocatoria de Estímulos.
Abril 30: Se da inicio a la elaboración de estudios previos.</t>
  </si>
  <si>
    <t>Se ha socializado  el proyecto de ejecución y se han hecho encuentros con la mesa de cultura sin concretar la actividad</t>
  </si>
  <si>
    <t>Noviembre 30. Se avanza en la construcción de fichas y se avanza en la ejecución. 
Octubre 31. Se avanza en las concertaciones con el CCP y construcción de fichas económicas.
Septiembre 30. Se realizó socializacion ante el CCP y se avanza en la construcción y concertación de fichas económica.
Agosto 31. Se realizará socialización durante el mes de septiembre.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</si>
  <si>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Noviembre 30.   Se avanzó en  la consolidación de talleres en concertación con  los Comité de cultura y CCP de cada territorio. 
Octubre 31. Se avanza en la legalización de contratos y en la instalación  del proceso formativo ante el CCP de cada territorio.
Septiembre 30. Se ha elegido los asociados, no se ha legalizado convenios, por lo tanto no se ha dado inicio a la ejecución de talleres en territorio.
Agosto 31. Se avanzó en la convocatoria pública para decidir quiénes serán los asociados para la ejecución de este componente, la cual se encuentra en evaluación de propuestas a la espera de adjudicarse los lotes en el mes de septiembre.
Julio 31. Se está revisando los estudios previos y demás documentos contractualies junto con la Secretaría de suministros para la publicación de la convocatoria para  los convenios de asociación. 
Junio 30. Los estudios previos estan en revisión y aprobación para luego ser enviados a Suministros. 
Mayo 31. Se continua con la elaboración de estudios previos y se realizó lanzamiento del estudio de mercado para convenios de asociación
Abril 30: Se da inicio a la elaboración de estudios previos.</t>
  </si>
  <si>
    <t xml:space="preserve">Proyección canchas de la 23
Carrera 65 no. 8b – 91 terminal del sur
Sede social urbanización La Aldea deGguayabal
Proyección canchas de la 23 Barrio Antioquia
JAC barrio trinidad
Bar Madremonte calle 2 sur #51b23
Parque biblioteca Manuel Mejía Vallejo
Calle 10 b sur # 52-52
Plaza derpotiva barrio el bolo calle 12aa sur # 55 b2
Cl. 16 #59 - 129, 
</t>
  </si>
  <si>
    <t>Terminado
Noviembre 30.  Se otorgaron los estímulos de acuerdo a lo planeado y se realizaron las muestras finales por parte de los ganadores. 
Octubre 31. Se continúa con la ejecución  por parte de los beneficiarios, ya se hizo el pago del 60% a los beneficiarios.
Septiembre 30. Se dio inicio a ejecución por parte de los beneficiarios, se esta en proceso de pagos, se asignaron los profesionales de acompañamiento.
Agosto 31.  Se les entregó las propuestas a los jurados expertos quienes comenzarán a evaluarlas para decidir los beneficiarios finales.
Julio 31.  Se encuentra en revisión los documentos administrativos y técnicos de la primera convocatoria de Estimulos. 
Junio 30. Se encuentra vigente la Convocatoria de estímulos hasta el 13 de julio de 2022. 
Mayo 31.  Se lanzó la convocatoria de Jurados  vigencia 25 de mayo al 9 de junio de 2022 y se empezó a preparar convocatoria de Estímulos.
Abril 30: Se da inicio a la elaboración de estudios previos.</t>
  </si>
  <si>
    <t xml:space="preserve">Se han construido todas las fichas economicas  la ejecucion se ha dado en el mes de noviembre y el mes de diciembre </t>
  </si>
  <si>
    <t xml:space="preserve">Cancha Belén Zafra
Colegio Horacio Muñoz Suescum
CANCHA BELEN RINCON 
Placa polideportiva la capilla
 La Villa, Belén
Parque Biblioteca de Belén
Parque de belén Cra. 76 con la 30a
 Recorrido por calles de Belén
</t>
  </si>
  <si>
    <t>Noviembre 30. Se avanza en la construcción de fichas y se avanza en la ejecución. 
Octubre 31.  Se avanza en la construcción de fichas económicas.
Septiembre 30. Se realizó socializacion ante el CCP y se avanza en la construcción y concertación de fichas económica.
Agosto 31. Se realizará socialización durante el mes de septiembre.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</si>
  <si>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Noviembre 30.   Se avanzó en  la consolidación de talleres en concertación con  los Comité de cultura y CCP de cada territorio. 
Octubre 31. Se avanza en la legalización de contratos y en la instalación  del proceso formativo ante el CCP de cada territorio.
Septiembre 30. Se ha elegido los asociados, no se ha legalizado convenios, por lo tanto no se ha dado inicio a la ejecución de talleres en territorio.
Agosto 31. Se avanzó en la convocatoria pública para decidir quiénes serán los asociados para la ejecución de este componente, la cual se encuentra en evaluación de propuestas a la espera de adjudicarse los lotes en el mes de septiembre.
Julio 31. Se está revisando los estudios previos y demás documentos contractualies junto con la Secretaría de suministros para la publicación de la convocatoria para  los convenios de asociación. 
Junio 30. Los estudios previos estan en revisión y aprobación para luego ser enviados a Suministros. 
Mayo 31. Se continua con la elaboración de estudios previos y se realizó lanzamiento del estudio de mercado para convenios de asociación
Abril 30: Se da inicio a la elaboración de estudios previos.</t>
  </si>
  <si>
    <t xml:space="preserve">
Carrera 76 # 18a-19, parque biblioteca de Belén.
Teatro popular de Medellín.
calle 23 # 76-85, Corporación Artística la polilla.
Carrera 76 # 18a-19, parque biblioteca de Belén
Universidad de Medellín, cra. 87 #30-65
Carrera 76 # 18a-19, parque biblioteca de Belén
Cl 20a n 78 46, Guandolo. Baile
Corporación carantoña
Calle 23 no 76-85 belén san bernardo, teatro la polilla
JAC Belén Rincón, calle 2b #79-84
Cra. 73 #29 05 belén granada
</t>
  </si>
  <si>
    <t>Terminado
Noviembre 30.  Se otorgaron los estímulos de acuerdo a lo planeado y se realizaron las muestras finales por parte de los ganadores. 
Octubre 31. Se continúa con la ejecución  por parte de los beneficiarios, ya se hizo el pago del 60% a los beneficiarios.Septiembre 30. Se dio inicio a ejecución por parte de los beneficiarios, se esta en proceso de pagos, se asignaron los profesionales de acompañamiento.
Agosto 31. Se les entregó las propuestas a los jurados expertos quienes comenzarán a evaluarlas para decidir los beneficiarios finales.
Julio 31.  Se encuentra en revisión los documentos administrativos y técnicos de la primera convocatoria de Estimulos. 
Junio 30. Se encuentra vigente la Convocatoria de estímulos hasta el 13 de julio de 2022. 
Mayo 31.  Se lanzó la convocatoria de Jurados  vigencia 25 de mayo al 9 de junio de 2022 y se empezó a preparar convocatoria de Estímulos.
Abril 30: Se da inicio a la elaboración de estudios previos.</t>
  </si>
  <si>
    <t>Se construyeron las fichas economicas de todas las actividades priorizadas y solo se desarollara una actividad en el mes de diciembre y las demas actividades verdeales quedaron para el año 2023</t>
  </si>
  <si>
    <t xml:space="preserve">VEREDA LA ALDEA
CENTRALIDAD
</t>
  </si>
  <si>
    <t>Noviembre 30. Se avanza en la construcción de fichas y se avanza en la ejecución. 
Octubre 31.  Se avanza en la construcción de fichas económicas.
Septiembre 30. Se realizó socializacion ante el CCP y se avanza en la construcción y concertación de fichas económica.</t>
  </si>
  <si>
    <t>Noviembre 30.   Se avanzó en  la consolidación de talleres en concertación con  los Comité de cultura y CCP de cada territorio. 
Octubre 31. Se avanza en la legalización de contratos y en la instalación  del proceso formativo ante el CCP de cada territorio
Septiembre 30. Se ha elegido los asociados, no se ha legalizado convenios, por lo tanto no se ha dado inicio a la ejecución de talleres en territorio.
Agosto 31. Se avanzó en la convocatoria pública para decidir quiénes serán los asociados para la ejecución de este componente, la cual se encuentra en evaluación de propuestas a la espera de adjudicarse los lotes en el mes de septiembre. 
Julio 31. Se está revisando los estudios previos y demás documentos contractualies junto con la Secretaría de suministros para la publicación de la convocatoria para  los convenios de asociación. 
Junio 30. Los estudios previos estan en revisión y aprobación para luego ser enviados a Suministros. 
Mayo 31. Se continua con la elaboración de estudios previos y se realizó lanzamiento del estudio de mercado para convenios de asociación
Abril 30: Se da inicio a la elaboración de estudios previos.</t>
  </si>
  <si>
    <t xml:space="preserve">
Noviembre 30.  Se avanza en construcción de fichas y socialización ante el CCP. 
Octubre 31. Se avanza en la concertación de reuniones con la mesa de cultura de la comuna
Septiembre 30. Se ha socializado ante el CCCP, y se ha avanzado en negociaciones del proceso metodológico con las mesas en los territorios.</t>
  </si>
  <si>
    <t xml:space="preserve">Riel aldea parte alta a 20 metros de la tienda de doña teresita, cerca al mural expuesto
Sede social de la centralidad
I.E Héctor Rogelio Montoya (sección primaria)
Muestra final en la finca d' arrieros Coffe, vereda la aldea
I.E Héctor Rogelio Montoya 
Coliseo del corregimiento de San Sebastián de palmitas
Vereda la potrera, sector la brecha en el centro de inspiración el arte-sana
Escuela la Volcana
Vereda la potrera Miserenga
</t>
  </si>
  <si>
    <t>Terminado
Noviembre 30.  Se otorgaron los estímulos de acuerdo a lo planeado y se realizaron las muestras finales por parte de los ganadores. 
Octubre 31. Se continúa con la ejecución  por parte de los beneficiarios, ya se hizo el pago del 60% a los beneficiarios.
Septiembre 30. Se dio inicio a ejecución por parte de los beneficiarios, se esta en proceso de pagos, se asignaron los profesionales de acompañamiento.
Agosto 31. Se les entregó las propuestas a los jurados expertos quienes comenzarán a evaluarlas para decidir los beneficiarios finales.
Julio 31.  Se encuentra en revisión los documentos administrativos y técnicos de la primera convocatoria de Estimulos.
Junio 30. Se encuentra vigente la Convocatoria de estímulos hasta el 13 de julio de 2022. 
Mayo 31.  Se lanzó la convocatoria de Jurados  vigencia 25 de mayo al 9 de junio de 2022 y se empezó a preparar convocatoria de Estímulos.
Abril 30: Se da inicio a la elaboración de estudios previos.</t>
  </si>
  <si>
    <t>Noviembre 30.  Se avanzó en la construcción de fichas y socialización ante el CCP
Octubre 31. Se avanza en la construcción de fichas ecónomicas.
Septiembre 30. Se ha socializado ante el CCCP, y se ha avanzado en negociaciones del proceso metodológico con las mesas en los territorios.
Agosto 31. Se tuvo los primeros acercamientos con el operador del contrato y se encuentra en proceso de contratación el personal que acompañará la ejecución de este componente.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</si>
  <si>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Las actividades propuestas para la ejecucion se han hecho a traves de proceso de convocatoria, proceso que ya se hizo y para la primera semana diciembre se desarollaran 6 eventos  </t>
  </si>
  <si>
    <t xml:space="preserve">San José
Parque Biblioteca San Cristóbal
Parqueadero del barrio Roblemar ubicado en la dirección Cl. 62d #119-75, Nazaret,
Institución Educativa San Cristóbal.
Concha acústica de la vereda la Loma
</t>
  </si>
  <si>
    <t xml:space="preserve">
Noviembre 30. Se avanza en la construcción de fichas y se avanza en la ejecución. 
Octubre 31. Se avanza en la concertación para la  ejecución de actividades en el mes de noviembre. 
Septiembre 30. Se avanza en la construcción y concertación de fichas económica.
Agosto 31.  Se avanzó en la socialización del proyecto ante el CCP.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</si>
  <si>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Centro Educativo Fabio Zuluaga Orozco (vereda la palma - c60)
Parque Biblioteca Fernando botero 
I.E. Travesías - el morro 
Mall de las flores (urbanización las flores ciudadela nuevo occidente
I.E. Ciudadela nuevo occidente.
Centro educativo Travesías el morro.
Auditorio y hall del parque biblioteca Fernando Botero. 
Parque biblioteca Fernando Botero San Cristóbal
Teatro de Títeres caretas - San Cristóbal 
El cubo - Nuevo Occidente
Muestra de resultados con recorrido por las principales calles del corregimiento y socialización en la plazoleta contigua al parque.
Barrio Barcelona.
Centro de Desarrollo Social San Cristóbal.
Teatro Parque Biblioteca Fernando Botero
UVA Nuevo Occidente 
Parque Biblioteca Fernando Botero 
Concha Acústica Vereda La Loma
</t>
  </si>
  <si>
    <t>Se ha dialogado con la comision dispuesta por el CCCP, pero no se ha concretado ninguna ficha economica , se solicito por parte de las comunidades ejecutar en el año 2023</t>
  </si>
  <si>
    <t>Noviembre 30. Se avanza en la construcción de fichas y se avanza en la ejecución. 
Octubre 31. Se avanza en la concertación para la  ejecución de actividades en el mes de noviembre. 
Septiembre 30. Se realizó socializacion ante el CCP y se avanza en la construcción y concertación de fichas económica.
Agosto 31. Se realizará socialización durante el mes de septiembre. 
Julio 31. Se firmó contrato interadministrativo con el operador y se espera empezar la concertación y  la ejecución durante el mes de agosto y septiembre. 
Junio 30. Inicia etapa precontractual- contratación directa
Mayo 31: continua con la elaboración de estudios previos
Abril 30: Se da inicio a la elaboración de estudios previos.</t>
  </si>
  <si>
    <t xml:space="preserve">Mutual José Felix de restrepo (manzanillo)
Tampu morro, corporación cultural altavista
Biblioteca popular la enjambre
Casa cultural la Guayabala
Corporación cultural altavista
Biblioteca popular enjambre
Casa cultural la guayabala
Casa de gobierno de altavista
Casa de gobierno altavista
</t>
  </si>
  <si>
    <t>Terminado
Noviembre 30.  Se otorgaron los estímulos de acuerdo a lo planeado y se realizaron las muestras finales por parte de los ganadores. 
Octubre 31. Se continúa con la ejecución  por parte de los beneficiarios, ya se hizo el pago del 60% a los beneficiarios.
Septiembre 30. Se dio inicio a ejecución por parte de los beneficiarios, se esta en proceso de pagos, se asignaron los profesionales de acompañamiento.
Agosto 31. Se les entregó las propuestas a los jurados expertos quienes comenzarán a evaluarlas para decidir los beneficiarios finales.
Julio 31.  Se encuentra en revisión los documentos administrativos y técnicos de la primera convocatoria de Estimulos. 
Junio 30. Se encuentra vigente la Convocatoria de estímulos hasta el 13 de julio de 2022. 
Mayo 31.  Se lanzó la convocatoria de Jurados  vigencia 25 de mayo al 9 de junio de 2022 y se empezó a preparar convocatoria de Estímulos.
Abril 30: Se da inicio a la elaboración de estudios previos.</t>
  </si>
  <si>
    <t xml:space="preserve">Con la comision del CCP y la red de cultura  se ha avanzado significativamente en la construccion de las fichas economicas lo cual ha permitido a la fecha  ejecutar 3 actividades. </t>
  </si>
  <si>
    <t>Parque principal Santa Elena</t>
  </si>
  <si>
    <t>Noviembre 30. Se avanza en la construcción de fichas y se avanza en la ejecución. 
Octubre 31.  Se avanza en la concertación para la  ejecución del 100% de actividades en el mes de noviembre. 
Septiembre 30.  Se realizó socializacion ante el CCP y se avanzó en la construcción y concertación de fichas económica. Se han ejecutado dos eventos de 4 eventos priorizados</t>
  </si>
  <si>
    <t>Noviembre 30.   Se avanzó en  la consolidación de talleres en concertación con  los Comité de cultura y CCP de cada territorio. 
Octubre 31. Se avanza en la legalización de contratos y en la instalación  del proceso formativo ante el CCP de cada territorio.
Septiembre 30. Se ha elegido los asociados, no se ha legalizado convenios, por lo tanto no se ha dado inicio a la ejecución de talleres en territorio.</t>
  </si>
  <si>
    <t xml:space="preserve">Sede Teatro Inédito
Vereda Piedra Gorda
Casa contenta
Elemental Teatro
Biblioteca pública Santa Elena
Casa de la cultura Santa Elena
Institución educativa santa elena
La Cabaña musical
Centralidad Vereda Mazo
</t>
  </si>
  <si>
    <t>Terminado
Noviembre 30.  Se otorgaron los estímulos de acuerdo a lo planeado y se realizaron las muestras finales por parte de los ganadores. 
Octubre 31. Se dio inicio a ejecución por parte de los beneficiarios, se esta en proceso de pagos, se asignaron los profesionales de acompañamiento.
Septiembre 30. Se recibieron en total 158 en todas las áreas del arte y la cultura, se encuentra en la fase de  subsanaciones. 
Agosto 31.  Se publicó segunda convocatoria de  Estimulos para las comunas 7, 9, 13, y 90
Julio 31. Próximamente saldrá a página la segunda convocatoria de Esíimulos para las comunas 7, 9, 13, y 90</t>
  </si>
  <si>
    <t>Corporación Enlace Estratégico</t>
  </si>
  <si>
    <t>4600095780 de 2022.</t>
  </si>
  <si>
    <t>Juan Carlos Calderón Cadavid</t>
  </si>
  <si>
    <t>Se solicitó una ampliación de 60 días a la Secretaría de Suministros la cual fue aceptada y se está a la espera de oficialización.                                                                     Actualmente el proyecto fue adjudicado y cuenta con aprobación de pólizas, se está a la espera de designación de supervisión para dar inicio a la ejecución, trámite previsto para la presente semana.
Actualmente el proceso se encuentra en recepción de ofertas hasta el día 06 de octubre, en el momento se han recibido propuesta de 6 oferentes habilitados.
Actualmente el proceso está en pre-contratación pendiente de subir los pliegos al SECOP II en la presente semana.      
Actualmente se encuentra en etapa de planeación del proceso contractual.                    
Etapa de estudios previos, por lo que no se cuenta con cronograma para las siguientes etapas de la licitación pública.                                                                                              
En la actualidad se encuentra el proceso en etapa de estudios previos.</t>
  </si>
  <si>
    <t>Actualmente se presenta dificultad para el avance de la ejecución física ya que el CCP argumenta que las actividades socializadas no corresponden a  las que ellos aprobaron, por lo que se está a la espera de citación por parte del CCP para concertar soluciones.</t>
  </si>
  <si>
    <t>Se solicitó una ampliación de 60 días a la Secretaría de Suministros la cual fue aceptada y se está a la espera de oficialización.                                                                Actualmente el proyecto fue adjudicado y cuenta con aprobación de pólizas, se está a la espera de designación de supervisión para dar inicio a la ejecución, trámite previsto para la presente semana.
Actualmente el proceso se encuentra en recepción de ofertas hasta el día 06 de octubre, en el momento se han recibido propuesta de 6 oferentes habilitados.
Actualmente el proceso está en pre-contratación pendiente de subir los pliegos al SECOP II en la presente semana.      
Actualmente se encuentra en etapa de planeación del proceso contractual.                    
Etapa de estudios previos, por lo que no se cuenta con cronograma para las siguientes etapas de la licitación pública.                                                                                              
En la actualidad se encuentra el proceso en etapa de estudios previos.</t>
  </si>
  <si>
    <t>2.5%</t>
  </si>
  <si>
    <t>Noviembre: Se está en convocatoria de los beneficiarios.
Octubre: se firmó acta de inicio por parte del operador y se encuentra en convocatoria de los beneficiarios
Septiembre: 
Agosto: Nos encontramos en etapa precontractual.
Julio: Se encuentra en etapa  precontractual.
junio: No ha iniciado, debido a que estamos en ley de garantías por lo cual no se puede realizar el proceso de contratación.No ha iniciado, debido a que estamos en ley de garantías por lo cual no se puede realizar el proceso de contratación.</t>
  </si>
  <si>
    <t>Noviembre: se esta en convocatoria de los beneficiarios 
Octubre: se firmó acta de inicio por parte del operador y se encuentra en convocatoria de los beneficiarios
Agosto: Nos encontramos en etapa precontractual.
Julio: Se encuentra en etapa  precontractual.
junio: No ha iniciado, debido a que estamos en ley de garantías por lo cual no se puede realizar el proceso de contratación.No ha iniciado, debido a que estamos en ley de garantías por lo cual no se puede realizar el proceso de contratación.</t>
  </si>
  <si>
    <t>Noviembre: se esta en convocatoria de los beneficiarios 
Octubre: se firmó acta de inicio por parte del operador y se encuentra en convocatoria de los beneficiarios
Agosto: Nos encontramos en etapa precontractual.
Julio: Se encuentra en etapa  precontractual.
Junio: No ha iniciado, debido a que estamos en ley de garantías por lo cual no se puede realizar el proceso de contratación.No ha iniciado, debido a que estamos en ley de garantías por lo cual no se puede realizar el proceso de contratación.</t>
  </si>
  <si>
    <t>Noviembre: se esta en convocatoria de los beneficiarios 
Octubre: se firmó acta de inicio por parte del operador y se encuentra en convocatoria de los beneficiarios
Agosto: Nos encontramos en etapa precontractual.
Julio: Estamos en etapa precontractual.
Junio: No ha iniciado, debido a que estamos en ley de garantías por lo cual no se puede realizar el proceso de contratación.No ha iniciado, debido a que estamos en ley de garantías por lo cual no se puede realizar el proceso de contratación.</t>
  </si>
  <si>
    <t>Noviembre: Se inicio el día 12 de octubre el contrato # 4600095557 de 2022, operado por CREAME incubadora de empresas y en este momento nos encontramos en socializaciones con JAL y CCCP y se inició convocatoria del proyecto el día 30 de noviembre que va hasta el 19 de diciembre.
 Octubre: Se inicio el día 12 de octubre el contrato # 4600095557 de 2022, operado por CREAME incubadora de empresas y en este momento nos encontramos en elaboración del plan de comunicaciones para dar inicio a las socializaciones con los CCCP y la convocatoria del proyecto.
Septiembre: Nos encontramos realizando contrato marco para dar inicio al proyecto.
Agosto: Nos encontramos en etapa precontractual.
Julio: Nos encontramos en etapa precontractual.
Junio: Nos encontramos en etapa precontractual, en elaboración de estudios previos.</t>
  </si>
  <si>
    <t>Noviembre: Se inicio el día 12 de octubre el contrato # 4600095557 de 2022, operado por CREAME incubadora de empresas y en este momento nos encontramos en socializaciones con JAL y CCCP y se inició convocatoria del proyecto el día 30 de noviembre que va hasta el 19 de diciembre.
Octubre: Se inicio el día 12 de octubre el contrato # 4600095557 de 2022, operado por CREAME incubadora de empresas y en este momento nos encontramos en elaboración del plan de comunicaciones para dar inicio a las socializaciones con los CCCP y la convocatoria del proyecto.Septiembre: Nos encontramos realizando contrato marco para dar inicio al proyecto.
Agosto: Nos encontramos en etapa precontractual.
Julio: Nos encontramos en etapa precontractual.
Junio: Nos encontramos en etapa precontractual, en elaboración de estudios previos.</t>
  </si>
  <si>
    <t xml:space="preserve">
Noviembre: Se inicio el día 12 de octubre el contrato # 4600095557 de 2022, operado por CREAME incubadora de empresas y en este momento nos encontramos en socializaciones con JAL y CCCP y se inició convocatoria del proyecto el día 30 de noviembre que va hasta el 19 de diciembre.
Octubre: Se inicio el día 12 de octubre el contrato # 4600095557 de 2022, operado por CREAME incubadora de empresas y en este momento nos encontramos en elaboración del plan de comunicaciones para dar inicio a las socializaciones con los CCCP y la convocatoria del proyecto.
Septiembre: Nos encontramos realizando contrato marco para dar inicio al proyecto.
Agosto: Nos encontramos en etapa precontractual.Julio: Nos encontramos en etapa precontractual.
Junio: Nos encontramos en etapa precontractual, en elaboración de estudios previos.</t>
  </si>
  <si>
    <t>Noviembre: Se inicio el día 12 de octubre el contrato # 4600095557 de 2022, operado por CREAME incubadora de empresas y en este momento nos encontramos en socializaciones con JAL y CCCP y se inició convocatoria del proyecto el día 30 de noviembre que va hasta el 19 de diciembre.
Octubre: Se inicio el día 12 de octubre el contrato # 4600095557 de 2022, operado por CREAME incubadora de empresas y en este momento nos encontramos en elaboración del plan de comunicaciones para dar inicio a las socializaciones con los CCCP y la convocatoria del proyecto.
Septiembre: Nos encontramos realizando contrato marco para dar inicio al proyecto.
Agosto: Nos encontramos en etapa precontractual.
Julio: Nos encontramos en etapa precontractual.
Junio: Nos encontramos en etapa precontractual, en elaboración de estudios previos.</t>
  </si>
  <si>
    <t xml:space="preserve">
Noviembre: Se inicio el día 12 de octubre el contrato # 4600095557 de 2022, operado por CREAME incubadora de empresas y en este momento nos encontramos en socializaciones con JAL y CCCP y se inició convocatoria del proyecto el día 30 de noviembre que va hasta el 19 de diciembre.
Octubre: Se inicio el día 12 de octubre el contrato # 4600095557 de 2022, operado por CREAME incubadora de empresas y en este momento nos encontramos en elaboración del plan de comunicaciones para dar inicio a las socializaciones con los CCCP y la convocatoria del proyecto.
Septiembre: Nos encontramos realizando contrato marco para dar inicio al proyecto.Agosto: Nos encontramos en etapa precontractual.
Julio: Nos encontramos en etapa precontractual.
Junio: Nos encontramos en etapa precontractual, en elaboración de estudios previos.</t>
  </si>
  <si>
    <t xml:space="preserve">
Noviembre: Se inicio el día 12 de octubre el contrato # 4600095557 de 2022, operado por CREAME incubadora de empresas y en este momento nos encontramos en socializaciones con JAL y CCCP y se inició convocatoria del proyecto el día 30 de noviembre que va hasta el 19 de diciembre.
Octubre: Se inicio el día 12 de octubre el contrato # 4600095557 de 2022, operado por CREAME incubadora de empresas y en este momento nos encontramos en elaboración del plan de comunicaciones para dar inicio a las socializaciones con los CCCP y la convocatoria del proyecto.Septiembre: Nos encontramos realizando contrato marco para dar inicio al proyecto.
Agosto: Nos encontramos en etapa precontractual.
Julio: Nos encontramos en etapa precontractual.
Junio: Nos encontramos en etapa precontractual, en elaboración de estudios previos.</t>
  </si>
  <si>
    <t xml:space="preserve">
Noviembre: Se realizó verificación de proponentes y escogencia del mismo. En proceso de solicitud y envío de documentación y ajuste de pólizas, para la aceptación e inicio del contrato en SECOP II. 
Octubre: El Proyecto se encuantra en proceso de contratación, se realizó la evaluación y validación de los proponentes que cumplieran con los requisitos y se espera que para el 15 de noviembre inicie el contrato. 
Septiembre: Actualmente el proyecto cuenta con el Certificado de Disponibilidad 4000110230 y se encuentra en la Secretaría de Suministros y Servicios en proceso contratación y posterior ejecución.
Agosto: Nos encontramos en etapa precontractual.Julio: Seguimos en proceso contractual.
Junio: La subsecretaría de desarrollo rural realizó la convocatoria de inscripción de los beneficiarios al proyecto en el corregimiento de san cristóbal y se encuentra adelantando el proceso precontractual de estudios previos con el insumo recaudado de la convocatoria realizada.</t>
  </si>
  <si>
    <t>Noviembre: Se realizaron las dos primeras visitas de diagnóstico, por parte del equipo de profesionales de apoyo, a los predios de los productores beneficiados. Adicionalmente se realizó el primer taller de formación en BPA para el mejoramiento de las capacidades productivas.
Octubre: El Proyecto se encuantra en proceso de contratación, se realizó la evaluación y validación de los proponentes que cumplieran con los requisitos y se espera que para el 15 de noviembre inicie el contrato. Septiembre: Actualmente el proyecto cuenta con el Certificado de Disponibilidad 4000110230 y se encuentra en la Secretaría de Suministros y Servicios en proceso contratación y posterior ejecución.
Agosto: Nos encontramos en etapa precontractual.
Julio: Seguimos en proceso contractual.
Junio: se encuentra adelantando el proceso precontractual de estudios previos con el insumo recaudado de la convocatoria realizada.</t>
  </si>
  <si>
    <t>Noviembre: Se realizaron las dos primeras visitas de diagnóstico, por parte del equipo de profesionales de apoyo, a los predios de los productores beneficiados. Adicionalmente se realizó el primer taller de formación en BPA para el mejoramiento de las capacidades productivas.
Octubre: El Proyecto se encuantra en proceso de contratación, se realizó la evaluación y validación de los proponentes que cumplieran con los requisitos y se espera que para el 15 de noviembre inicie el contrato. 
Septiembre: Actualmente el proyecto cuenta con el Certificado de Disponibilidad 4000110230 y se encuentra en la Secretaría de Suministros y Servicios en proceso contratación y posterior ejecución.
Agosto: Nos encontramos en etapa precontractual.
Julio: Seguimos en proceso contractual.
Junio:  se encuentra adelantando el proceso precontractual de estudios previos con el insumo recaudado de la convocatoria realizada.</t>
  </si>
  <si>
    <t>El Equipo de Discapacidad avanzó en la jornada de postulaciones a sus proyectos, entre el 24 de enero y el 14 de marzo de 2022. En lo corrido de la vigencia 2022 se han reportado 521 personas atendidas en la comuna 2, beneficiadas de la siguiente forma:
Apoyo Económico: 446
Ser Capaz en Casa: 60
Atención Integral a NNA: 5 
Emprendimiento a cuidadores: 10</t>
  </si>
  <si>
    <t>Noviembre 2022:
El contratista da inicio a la realización de los encuentros educativos y posterior entrega de los bonos alimentarios, en proveedor de la misma comuna. Por parte del operador y el ESAN se asiste a reunión convocada por la JAL de la comuna. 
Octubre 2022: 
El contratista realiza visitas a potenciales proveedores a participar del proyecto, realiza actualización de datos de beneficiarios y en general el alistamiento para iniciar las entregas.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la JAL y CCP el inicio de ejecución del proyecto y presentación del operador el 27 y 28 de septiembre respectivamente.  
Agosto 2022:
Se realiza audiencia de adjudicación de la Licitación Pública el 30/08/2022 quedando adjudicado el Lote 1 al proponente UT Tecniactivo S.A.S.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</si>
  <si>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 xml:space="preserve">Para el reporte de seguimiento correspondiente al mes de noviembre, se indica que aun no se presentan logros y contribuciones en el territorio, pues no se realiza ninguna actividad para el cumplimiento del proposito contractual. </t>
  </si>
  <si>
    <t xml:space="preserve">Aun no se tiene arranque de la  intervención en territorio con las comunidades a impactar; por lo tanto no se cuenta con la información de puntos o lugares en el desarrollo de actividades. </t>
  </si>
  <si>
    <t xml:space="preserve">Según el proceso de socializacion adelanado con los CCCP Y JAL en el presente mes; no se acepta realización de actividades para el mes de diciembre. Por ello no se presentan datos de convocatorias para la ejecución. </t>
  </si>
  <si>
    <t>NOVIEMBRE 2022: En el presente mes se realizó la selección por parte de Metroparques del operador aliado CORBISSIÓN; que intervendrá en la comuna 2, lo que permitió realizar socializaciones con el  CCCP y  la JAL sin embargo se presentó negativa por parte de estos órganos para arrancar actividades a Diciembre 2022; Se adelantará por parte del operador temas metodológicos, artes gráficos y administrativos para poder iniciar operación enero 2023. OCTUBRE 2022: A la fecha el operador Metroparques se encuentra en proceso de invitación a los operadores aliados para la ejecución de los proyectos en cada una de las comunas, una vez se tengan seleccionados se inicia el proceso de sociabilización y concertación de actividades a ejecutar.                                                                                                                                         SEPTIEMBRE 2022:  El proceso se encuentran en etapa precontractual, el operado presento un retraso en la carga de las pólizas para dar inicio a la ejecución</t>
  </si>
  <si>
    <t xml:space="preserve">Se prensentó negativa por parte de los CCCP y JAL para arrancar  actividades en el mes de diciembre 2022. Decición tomada en la socialización. </t>
  </si>
  <si>
    <t>Noviembre 2022:
El contratista da inicio a la realización de los encuentros educativos y posterior entrega de los bonos alimentarios, en proveedor de la misma comuna. 
Octubre 2022: 
El contratista realiza visitas a potenciales proveedores a participar del proyecto, realiza actualización de datos de beneficiarios y en general el alistamiento para iniciar las entregas.  Se realiza socialización con la JAL el inicio de ejecución del proyecto y presentación del operador el 04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socialiación con la JAL el inicio de ejecución del proyecto y presentación del operador el 20 de septiembre de 2022. 
Agosto 2022:
Se realiza audiencia de adjudicación de la Licitación Pública el 30/08/2022 quedando adjudicado el Lote 1 al proponente UT Tecniactivo S.A.S.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</si>
  <si>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Se finalizan acciones de la escuela comunitaria, se da cumplimiento a las actividades programadas.
OCTUBRE: Se inció la Escuela comunitaria y se avanzó en la ejecución de las actividades y cumplimiento de las actividades.
SEPTIEMBRE: durante el segundo mes de ejecución no se presenta novedad. se inicia convocatoria para la escuela comunitaria, una toma cultural y una feria de servicios, adicionalmente se lleva a cabo una convocatoria abierta para las personas que deseen trabajar en el proyecto en el cargo de promotores territoriales.
AGOSTO: se dió inicio al contrato el día 16 de agosto, cuyo operador es UNAULA, a 31 del mismo mes se estaba en proceso de contratación de personal.
Junio: para el tiempo corrrespondiente se continúa con la planeación y estudios previos. Se espera dar inicio al contrato el 18 de Julio de 2022 
MAYO: Para la ejecución del recurso priorizado, se debe generar un contrato nuevo, actualmente está en la etapa de estudios previos.</t>
  </si>
  <si>
    <t>NOVIEMBRE: Se finalizan acciones de la escuela comunitaria, se da cumplimiento a las actividades programadas. Se genera otrosí con el fin de atender las necesidades relacionadas con el acceso a beneficiarios y la necesidad de suspender el contrato en razon de los tiempos establecidos en el calendario escolar, el cual debe estar alineado con las entregas de los incentivos a personas que permanecen en el sistema educativo.
OCTUBRE: Se inció la Escuela comunitaria y se avanzó en la ejecución de las actividades y cumplimiento de las actividades.
SEPTIEMBRE: durante el segundo mes de ejecución no se presenta novedad. se inicia convocatoria para la escuela comunitaria, una toma cultural y una feria de servicios, adicionalmente se lleva a cabo una convocatoria abierta para las personas que deseen trabajar en el proyecto en el cargo de promotores territoriales.
AGOSTO: se dió inicio al contrato el día 16 de agosto, cuyo operador es UNAULA, a 31 del mismo mes se estaba en proceso de contratación de personal.
Junio: para el tiempo corrrespondiente se continúa con la planeación y estudios previos. Se espera dar inicio al contrato el 18 de Julio de 2022 
MAYO: Para la ejecución del recurso priorizado, se debe generar un contrato nuevo, actualmente está en la etapa de estudios previos.</t>
  </si>
  <si>
    <t>NOVIEMBRE: Se identifican situaciones al interior del equipo de trabajo con las cuales no se contaba, se espera sean subsanadas para evitar incomodidades al momento de la prestación del servicio.
Se identifica la necesidad de hacer ajustes con relación a las actividades relacionadas con el acceso a beneficios, esto teniendo en cuenta que algunos incentivos estan sujetos al acceso a la educación, sin embargo, por el tiempo de ejecución es probable que no se pueda atender de manera efectiva, pues las entidades educativas no cuentan con posibilidades de acceso en la época propuesta (octubre- diciembre)</t>
  </si>
  <si>
    <t>El Equipo de Discapacidad avanzó en la jornada de postulaciones a sus proyectos, entre el 24 de enero y el 14 de marzo de 2022. En lo corrido de la vigencia 2022 se han reportado 492 personas atendidas en la comuna 4, beneficiadas de la siguiente forma:
Apoyo Económico: 411
Ser Capaz en Casa: 57
Acompañamiento psicosocial a cuidadores: 9
Emprendimiento a personas con discapacidad: 5
Emprendimiento a cuidadores: 10</t>
  </si>
  <si>
    <t>Noviembre 2022:
El contratista continua con la realización de los encuentros educativos y posterior entrega de los bonos alimentarios, en proveedor de la misma comuna. Por parte del operador y el ESAN se asiste a reunión convocada por la JAL de la comuna.
Octubre 2022: 
El contratista realiza visitas a potenciales proveedores a participar del proyecto, realiza actualización de datos de beneficiarios y en general el alistamiento para iniciar las entregas. Da inicio a las entregas el 20 de octubre. Se realiza reunión con la JAL y Veeduria el 25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el CCP el inicio de ejecución del proyecto y presentación del operador el 21 de septiembre de 2022. 
Agosto 2022:
Se realiza audiencia de adjudicación de la Licitación Pública el 30/08/2022 quedando adjudicado el Lote 1 al proponente UT Tecniactivo S.A.S.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</si>
  <si>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 xml:space="preserve">Inconformidad por parte de algunos líderes respecto a un proveedor participante del proyecto. Por parte del operador y el ESAN se asiste a reunión convocada por la JAL y Veeduría con el fin de escuchar las inquietudes y de manera posterior buscar alternativas de mejora. </t>
  </si>
  <si>
    <t>Noviembre 2022: Se visibilizó las voces de las niñas y niños, con la ejecución de los 5 foros que la comuna priorizó para el 2022
Octubre 2022: Desde la ejecución del contrato se ha promovido un diálogo  en la comuna, a través de los foros intergeneracionales, hasta la fecha se han realizado cuatro en diferentes lugares de la comuna 4, siempre se ha extendido la invitación a las líderas y líderes de la comuna</t>
  </si>
  <si>
    <t>Noviembre 2022: el proyecto continúa desarrollándose en los 15 sectores de la comuna, focalizados por la comunidad con una asistencia favorable para la sostenibilidad de los grupos, lo que permite el logro de la cobertura priorizada por para el año 2022 de: 361 niños, niñas y adolescentes. Se realizó el  V Foro se realizó el 19 de noviembre en el Parque principal de la Comuna Aranjuez y conto con la participación de varios grupos del proceso de barrios como:  La Maquinita, San Nicolás, Moravia, Oasis, Palermo, San Isidro y San Isidro Norte-
Octubre 2022: El desarrollo de las acciones de promoción de derechos se sostiene en los distintos sectores, aumentando en algunos grupos la asistencia de niños y niñas. Se han presentado situaciones de riesgo en los barrios de Moravia y Oasis que se han denominado como “desaparición de adolescentes”, en acompañamientos se ha vislumbrado que pueden estar asociadas a explotación sexual comercial, al respeto se han realizado visitas familiares para activación de rutas y apoyo emocional. Se realizó el cuarto foro intergeneracional por los derechos de niñas y niños, en el sector de La Maquinita.
Septiembre 2022: Se sostiene buena asistencia en casi todos los sectores. Durante el mes de septiembre se realizó el tercer foro intergeneracional por los derechos de niñas y niños, en el sector Álamos Bermejal. Se realizaron 263 encuentros vivenciales.
Agosto 2022: La convocatoria ha incrementado de manera positiva en algunos grupos, en otro, fue necesario cerrar como en el Barrio Miranda y explorar otros territorios para estar en todos los nodos de la comuna. Se realizó 2 de los foros territoriales  en el sector de las Esmeraldas y en Moravia. Durante el mes de agosto se realizaron 226 encuentros vivenciales.
Julio 2022: Considerando las solicitudes de la comunidad, se han realizado acciones de gestión en diferentes barrios, teniendo dificultades de espacio y de convocatoria en barrios como Miranda, Manrique 1, Esmeraldas, Campo Valdes –parte baja-. Dado que la respuesta de cobertura ha sido positiva en sectores como Oasis, Bosque, Brasilia, se define abrir en otros sectores como San Nicolás, San Isidro parte Norte, entre otros, para cumplir el objetivo Durante el mes de julio se realizaron 158 encuentros vivenciales.
Junio 2022: Se priorizaron 16 barrios uno por cada nodo (Moravia, Álamos, Bosque, Brasilia, Oasis, Palermo, Esmeraldas, Berlín,  Manrique central, Campo Valdés, San Pedro, Sevilla, Miranda, Piñuela,  San Isidro y Aranjuez. Se está acompañando un mínimo 20 niños y niñas y un máximo de 40 en cada sector. Se realizaron todas las gestiones para iniciar.</t>
  </si>
  <si>
    <t xml:space="preserve">a la fecha no se ha adjudicado operador aliado para esta comuna por parte de metroparque, con lo cual no se tienen datos para anexar a este seguimineto </t>
  </si>
  <si>
    <t>NOVIEMBRE 2022: Para este reporte se indica que aun no se cuenta con operador aliado seleccionado por Metroparques y en vista del cierre de las agendas de los CCCP y JAL, no se puedo realizar Socialización la cual quedaría para 2023, vuelvan dichos órganos OCTUBRE 2022: A la fecha el operador Metroparques se encuentra en proceso de invitación a los operadores aliados para la ejecución de los proyectos en cada una de las comunas, una vez se tengan seleccionados se inicia el proceso de sociabilización y concertación de actividades a ejecutar.                                                                                                                                         SEPTIEMBRE 2022:  El proceso se encuentran en etapa precontractual, el operado presento un retraso en la carga de las pólizas para dar inicio a la ejecución.</t>
  </si>
  <si>
    <t xml:space="preserve">Para esta comuna no se ha podido seleccionar operador aliado para ejecutar la comuna 4; por ende no presenta avance en socializacion. </t>
  </si>
  <si>
    <t xml:space="preserve">Noviembre 2022:
Los recursos remanentes aun no han sido contratados, se espera que ingresen en el marco de las adiciones a los presentes contratos. Las fichas de modificación pendiente de revisión por la Secretaría de Suministros y Servicios. 
Octubre 2022: Los recursos remanentes aun no han sido contratados, se espera que ingresen en el marco de las adiciones a los presentes contratos </t>
  </si>
  <si>
    <t>El Equipo de Discapacidad avanzó en la jornada de postulaciones a sus proyectos, entre el 24 de enero y el 14 de marzo de 2022. En lo corrido de la vigencia 2022 se han reportado 564 personas atendidas en la comuna 6, beneficiadas de la siguiente forma:
Apoyo Económico: 489
Ser Capaz en Casa: 52
Acompañamiento psicosocial a cuidadores: 12
Acompañamiento psicosocial a personas con discapacidad: 11</t>
  </si>
  <si>
    <t>Noviembre 2022:
El contratista da inicio a la realización de los encuentros educativos y posterior entrega de los bonos alimentarios, en proveedor de la misma comuna. Por parte del operador y el ESAN se asiste a reunión convocada por el CCP de la comuna. 
Octubre 2022: 
El contratista realiza visitas a potenciales proveedores a participar del proyecto, realiza actualización de datos de beneficiarios y en general el alistamiento para iniciar las entregas. Se realiza socialización con la JAL el inicio de ejecución del proyecto y presentación del operador el 27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Agosto 2022:
Se realiza audiencia de adjudicación de la Licitación Pública el 30/08/2022 quedando adjudicado el Lote 2 al proponente Jaramillo Pérez y Consultores Asociados S.A.S.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</si>
  <si>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El Equipo de Discapacidad avanzó en la jornada de postulaciones a sus proyectos, entre el 24 de enero y el 14 de marzo de 2022. En lo corrido de la vigencia 2022 se han reportado 582 personas atendidas en la comuna 7, beneficiadas de la siguiente forma:
Apoyo Económico: 338
Ser Capaz en Casa: 102
Atención Integral a NNA: 21
Acompañamiento psicosocial a cuidadores: 38
Acompañamiento psicosocial a personas con discapacidad: 43
Emprendimiento a personas con discapacidad: 10
Emprendimiento a cuidadores: 30</t>
  </si>
  <si>
    <t>Noviembre 2022:
El contratista da inicio a la realización de los encuentros educativos y posterior entrega de los bonos alimentarios, en proveedor de la misma comuna. Por parte del operador y el ESAN se asiste a reunión convocada por la JAL de la comuna. 
Octubre 2022: 
El contratista realiza visitas a potenciales proveedores a participar del proyecto, realiza actualización de datos de beneficiarios y en general el alistamiento para iniciar las entregas. Se realiza socialización con el CCP el inicio de ejecución del proyecto y presentación del operador el 05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socialiación con la JAL el inicio de ejecución del proyecto y presentación del operador el 20 de septiembre de 2022. 
Agosto 2022:
Se realiza audiencia de adjudicación de la Licitación Pública el 30/08/2022 quedando adjudicado el Lote 2 al proponente Jaramillo Pérez y Consultores Asociados S.A.S.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</si>
  <si>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2022: En el presente mes se realizó la selección por parte de Metroparques del operador aliado ATLAS MEDELLIN CORPORACIÓN SOCIAL, DEPORTIVA, RECREATIVA Y CULTURAL; que intervendrá en la comuna 7, lo que permitió realizar socialización con la JAL; sin embargo, a la fecha de este reporte no se ha realizado socialización con el CCC; por lo tanto, no se pudo definir si se adelantaba en materia de actividades, planeación o si definitivamente se retoma el proceso para el 2023. OCTUBRE 2022: A la fecha el operador Metroparques se encuentra en proceso de invitación a los operadores aliados para la ejecución de los proyectos en cada una de las comunas, una vez se tengan seleccionados se inicia el proceso de sociabilización y concertación de actividades a ejecutar.                                                                                                                                         SEPTIEMBRE 2022:  El proceso se encuentran en etapa precontractual, el operado presento un retraso en la carga de las pólizas para dar inicio a la ejecución.</t>
  </si>
  <si>
    <t xml:space="preserve">A la fecha de este reporte no se pudo concertar reunión para realizar socialización con el CCCP de la comuna 7; sólo se pudo realizar con la JAL; sin embargo dentro de los lineamientos de PL y PP; se estipula que la decición de aprobar o no debe ser por parte del CCCP. así las cosas en comuna 7 no se decide nada respecto al proceso y realización de las actividades. </t>
  </si>
  <si>
    <t>El Equipo de Discapacidad avanzó en la jornada de postulaciones a sus proyectos, entre el 24 de enero y el 14 de marzo de 2022. En lo corrido de la vigencia 2022 se han reportado 628 personas atendidas en la comuna 8, beneficiadas de la siguiente forma:
Apoyo Económico: 443
Ser Capaz en Casa: 85
Atención Integral a NNA: 12
Acompañamiento psicosocial a cuidadores: 43
Acompañamiento psicosocial a personas con discapacidad: 5
Emprendimiento a personas con discapacidad: 10
Emprendimiento a cuidadores: 30</t>
  </si>
  <si>
    <t>Noviembre 2022:
El contratista continua la realización de los encuentros educativos y posterior entrega de los bonos alimentarios, el operador gestiona la participación de nuevos proveedores dentro de la misma comuna. 
Octubre 2022: 
El contratista realiza visitas a potenciales proveedores a participar del proyecto, realiza actualización de datos de beneficiarios y en general el alistamiento para iniciar las entregas.  Se realiza socialización con el CCP el inicio de ejecución del proyecto y presentación del operador el 03 de octubre de 2022. Da inicio a las entregas de los bonos alimentarios.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socialiación con la JAL el inicio de ejecución del proyecto y presentación del operador el 22 de septiembre de 2022.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</si>
  <si>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2022:
El contratista continua con la realización de los encuentros educativos y posterior entrega de los bonos alimentarios, en proveedor de la misma comuna. Por parte del operador y el ESAN se asiste a reunión convocada por la JAL de la comuna. 
Octubre 2022: 
El contratista realiza visitas a potenciales proveedores a participar del proyecto, realiza actualización de datos de beneficiarios y en general el alistamiento para iniciar las entregas. Se realiza socialización con el CCP y JAL el inicio de ejecución del proyecto y presentación del operador el 26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Septiembre 2022:
Legalización e inicio del contrato. Desde el Equipo de Seguridad Alimentaria y Nutricional se da inicio a la inducción del contratista en todos los temas relacionados a la ejecución del proyecto y según lo establecido en especificaciones técnicas.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</si>
  <si>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2022: En el presente mes se realizó la selección por parte de Metroparques del operador aliado CORPORACIÓN PAISA SOY; que intervendrá en la comuna 9, por lo que se pudo realizar la Socialización con el CCCP, sin embargo se presentó negativa por parte de este órgano para arrancar ejecución de actividades para Diciembre 2022; se logró concertar la creación de comité delegados donde se realizarán encuentros entre dicho comité, el operador aliado y el equipo de supervisión de la Subsecretaria de DDHH; para avanzar en temas administrativos, de planeación, metodologías, espacios, preparación de convocatorias, artes gráficas; estas reuniones de preparación previa se concretan para el 16 de enero 2023. OCTUBRE 2022: A la fecha el operador Metroparques se encuentra en proceso de invitación a los operadores aliados para la ejecución de los proyectos en cada una de las comunas, una vez se tengan seleccionados se inicia el proceso de sociabilización y concertación de actividades a ejecutar.                                                                                                                                         SEPTIEMBRE 2022:  El proceso se encuentran en etapa precontractual, el operado presento un retraso en la carga de las pólizas para dar inicio a la ejecución</t>
  </si>
  <si>
    <t xml:space="preserve">Se prensentó negativa por parte del CCCP para arrancar  actividades en el mes de diciembre. Decición tomada en la socialización; adicionalmente el retrazo en la fecha (16/01/2023) para iniciar con la planeación de actividades y la  parte administrativa </t>
  </si>
  <si>
    <t>Noviembre 2022:
El contratista continua la realización de los encuentros educativos y posterior entrega de los bonos alimentarios, el operador gestiona la participación de nuevos proveedores dentro de la misma comuna. De igual manera realiza algunas visitas de seguimiento a casos especificos. Por parte del operador y el ESAN se asiste a reunión convocada por la JAL de la comuna. 
Octubre 2022: 
El contratista realiza visitas a potenciales proveedores a participar del proyecto, realiza actualización de datos de beneficiarios y en general el alistamiento para iniciar las entregas. Da inicio a las entregas el 28 de octubre. Se realiza reunión con la JAL el 26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la JAL el inicio de ejecución del proyecto y presentación del operador el 23 de septiembre de 2022. 
Septiembre 2022:
Legalización e inicio del contrato. Desde el Equipo de Seguridad Alimentaria y Nutricional se da inicio a la inducción del contratista en todos los temas relacionados a la ejecución del proyecto y según lo establecido en especificaciones técnicas.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</si>
  <si>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 xml:space="preserve">Inconformidad por parte de algunos líderes respecto a un proveedor participante del proyecto. Por parte del operador y el ESAN se asiste a reunión convocada por la JAL con el fin de escuchar las inquietudes y de manera posterior buscar alternativas de mejora. </t>
  </si>
  <si>
    <t>Noviembre 2022:
El contratista continua la realización de los encuentros educativos y posterior entrega de los bonos alimentarios, el operador gestiona la participación de nuevos proveedores dentro de la misma comuna. De igual manera realiza algunas visitas de seguimiento a casos especificos. Por parte del operador y el ESAN se asiste a reunión convocada por la JAL de la comuna. 
Octubre 2022: 
El contratista realiza visitas a potenciales proveedores a participar del proyecto, realiza actualización de datos de beneficiarios y en general el alistamiento para iniciar las entregas. Da inicio a las entregas el 28 de octubre. Se realiza reunión con la JAL el 26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la JAL el inicio de ejecución del proyecto y presentación del operador el 23 de septiembre de 2022.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</si>
  <si>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Por eficiencia técnica, administrativa y financiera, el actual contrato tuvo una adición para ampliar las metas y la fecha de terminación del contrato al 31 de diciembre del 2022 de las iniciativas de Presupuesto Participativo. La intervención en el territorio con atención psicosocial para la prevención de las dificultades presentadas por las personas y las familias, además, el acercamiento de la oferta institucional a poblaciones vulnerables de las comunidades que priorizaron los recursos de presupuesto participativo.</t>
  </si>
  <si>
    <t>Noviembre: algunas metas ya se cumplieron al 100%, pero por la necesidad del servicio y por eficiencia administrativa, se continuará prestando la atención en las comunas priorizadas. Octubre: Se continua brindando atención, y se ha cubierto la demanda del servicio en la  comunidad con calidad y oportunidad. Septiembre: Se avanza en el desarrollo de las actividades que apuntan a las metas definidas en la  MGA del proyecto.</t>
  </si>
  <si>
    <t>Noviembre: a la fecha no se tienen dificultades que afecten el desarrollo de las actividades para el cumplimiento de la meta. Octubre: No se han presentado dificultades que afecten el desarrollo de las actividades para el cumplimiento de la meta.  Septiembre: A la fecha del 30 de septiembre no se han presentado dificultades que afecte la ejecución del contrato.</t>
  </si>
  <si>
    <t>Noviembre: Debido a la cancelación del contrato del profesional responsable de esta actividad, solo se ha logrado un avance del 22%, para la fecha, ya fue asignado nuevos  profesionales para que inicien la ejecución. Octubre: Se presentó la cancelación unilateral del contrato del profesional responsable del fortalecimiento de la mesa de familia de la Comuna 10 La Candelaria, lo que ha ocasionado retraso en el desarrollo de la actividad. Septiembre: A la fecha del 30 de septiembre no se han presentado dificultades que afecte la ejecución del contrato.</t>
  </si>
  <si>
    <t>Noviembre 2022:
El contratista continua con la realizaciónde los encuentros educativos y posterior entrega de los bonos alimentarios, en proveedor de la misma comuna. Por parte del operador y el ESAN se asiste a reunión convocada por la JAL de la comuna.
Octubre 2022: 
El contratista realiza visitas a potenciales proveedores a participar del proyecto, realiza actualización de datos de beneficiarios y en general el alistamiento para iniciar las entregas. Da inicio a las entregas el 27 de octubre.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la JAL y el CCP el inicio de ejecución del proyecto y presentación del operador el 26 de septiembre de 2022. 
Septiembre 2022:
Legalización e inicio del contrato. Desde el Equipo de Seguridad Alimentaria y Nutricional se da inicio a la inducción del contratista en todos los temas relacionados a la ejecución del proyecto y según lo establecido en especificaciones técnicas.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</si>
  <si>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El Equipo de Discapacidad avanzó en la jornada de postulaciones a sus proyectos, entre el 24 de enero y el 14 de marzo de 2022. En lo corrido de la vigencia 2022 se han reportado 61 personas atendidas en la comuna 12, beneficiadas de la siguiente forma:
Apoyo Económico: 42
Ser Capaz en Casa: 5
Acompañamiento psicosocial a cuidadores: 10
Emprendimiento a personas con discapacidad: 2
Emprendimiento a cuidadores: 2</t>
  </si>
  <si>
    <t>Noviembre 2022:
El contratista continua con la realización de los encuentros educativos y posterior entrega de los bonos alimentarios, en proveedor de la misma comuna. Por parte del operador y el ESAN se asiste a reunión convocada por la JAL de la comuna.
Octubre 2022: 
El contratista realiza visitas a potenciales proveedores a participar del proyecto, realiza actualización de datos de beneficiarios y en general el alistamiento para iniciar las entregas. Da inicio a las entregas el 26 de octubre. Se realiza reunión con el CCP el 6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la JAL el inicio de ejecución del proyecto y presentación del operador el 22 de septiembre de 2022.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</si>
  <si>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2022: En el presente mes se realizó la selección por parte de Metroparques del operador aliado CORPORACIÓN CIUDAD PARA TODOS; que intervendrá en la comuna 12, por lo que se pudo realizar la Socialización con el CCCP y con la JAL, sin embargo se presentó negativa por parte de estos órganos para arrancar ejecución de actividades para Diciembre 2022; se logró concertar la creación de comité delegado donde se realizarán encuentros entre dicho comité, el operador aliado y el equipo de supervisión de la Subsecretaria de DDHH; para avanzar en temas administrativos, de planeación, metodologías, espacios, preparación de convocatorias, artes gráficas; y poder iniciar operación enero 2023. OCTUBRE 2022: A la fecha el operador Metroparques se encuentra en proceso de invitación a los operadores aliados para la ejecución de los proyectos en cada una de las comunas, una vez se tengan seleccionados se inicia el proceso de sociabilización y concertación de actividades a ejecutar.                                                                                                                                         SEPTIEMBRE 2022:  El proceso se encuentran en etapa precontractual, el operado presento un retraso en la carga de las pólizas para dar inicio a la ejecución</t>
  </si>
  <si>
    <t>El Equipo de Discapacidad avanzó en la jornada de postulaciones a sus proyectos, entre el 24 de enero y el 14 de marzo de 2022. En lo corrido de la vigencia 2022 se han reportado 573 personas atendidas en la comuna 13, beneficiadas de la siguiente forma:
Apoyo Económico: 484
Ser Capaz en Casa: 74
Emprendimiento a personas con discapacidad: 10
Emprendimiento a cuidadores: 5</t>
  </si>
  <si>
    <t>Noviembre 2022:
El contratista da inicio a la realización de los encuentros educativos y posterior entrega de los bonos alimentarios, en proveedor de la misma comuna. Por parte del operador y el ESAN se asiste a reunión convocada por la linea alimentaria de la comuna. 
Octubre 2022: 
El contratista realiza visitas a potenciales proveedores a participar del proyecto, realiza actualización de datos de beneficiarios y en general el alistamiento para iniciar las entregas. Se realiza reunión con el CCP el 04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la JAL el inicio de ejecución del proyecto y presentación del operador el 22 de septiembre de 2022. 
Agosto 2022:
Se realiza audiencia de adjudicación de la Licitación Pública el 30/08/2022 quedando adjudicado el Lote 2 al proponente Jaramillo Pérez y Consultores Asociados S.A.S.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</si>
  <si>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2022:
El contratista continua en la busqueda de proveedores dentro de la comuna para luego lograr coordinar las entregas. Por parte del operador y el ESAN se asiste a reunión convocada por el CCP de la comuna. 
Octubre 2022: 
El contratista realiza visitas a potenciales proveedores a participar del proyecto, realiza actualización de datos de beneficiarios y en general el alistamiento para iniciar las entregas. Se realiza reunión con la JAL el 11 de octubre para socializar el inicio del proyecto y presentar el operador. 
Septiembre 2022:
Legalización e inicio del contrato. Desde el Equipo de Seguridad Alimentaria y Nutricional se da inicio a la inducción del contratista en todos los temas relacionados a la ejecución del proyecto y según lo establecido en especificaciones técnicas.Se realiza socialiación con el CCP el inicio de ejecución del proyecto y presentación del operador el 21 de septiembre de 2022.  
Septiembre 2022:
Legalización e inicio del contrato. Desde el Equipo de Seguridad Alimentaria y Nutricional se da inicio a la inducción del contratista en todos los temas relacionados a la ejecución del proyecto y según lo establecido en especificaciones técnicas. 
Agosto 2022:
Se realiza audiencia de adjudicación de la Licitación Pública el 30/08/2022 quedando adjudicado el Lote 1 al proponente UT Tecniactivo S.A.S.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</si>
  <si>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El Equipo de Discapacidad avanzó en la jornada de postulaciones a sus proyectos, entre el 24 de enero y el 14 de marzo de 2022. En lo corrido de la vigencia 2022 se han reportado 157 personas atendidas en la comuna 15, beneficiadas de la siguiente forma:
Apoyo Económico: 132
Ser Capaz en Casa: 15
Emprendimiento a personas con discapacidad: 5
Emprendimiento a cuidadores: 5</t>
  </si>
  <si>
    <t>Noviembre 2022:
El contratista continua con la realización de los encuentros educativos y posterior entrega de los bonos alimentarios, en proveedor de la misma comuna. Por parte del operador y el ESAN se asiste a reunión convocada por el CCP de la comuna.
Octubre 2022: 
El contratista realiza visitas a potenciales proveedores a participar del proyecto, realiza actualización de datos de beneficiarios y en general el alistamiento para iniciar las entregas.  Da inicio a las entregas el 26 de octubre. Se realiza socialización con la JAL y CCP el inicio de ejecución del proyecto y presentación del operador el 03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</si>
  <si>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2022: En el presente mes se realizó la selección por parte de Metroparques del operador aliado CORPOMHA corporación de mujeres hombres y ancianos de municipio de Medellín; que intervendrá en la comuna 15, por lo que se pudo realizar la Socialización con el CCCP y con la JAL, sin embargo se presentó negativa por parte de estos órganos para arrancar ejecución de actividades para Diciembre 2022; se logró concertar la creación de comité delegado donde se realizarán encuentros entre dicho comité, el operador aliado y el equipo de supervisión de la Subsecretaria de DDHH; para avanzar en temas administrativos, de planeación, metodologías, espacios, preparación de convocatorias, artes gráficas; y poder iniciar operación enero 2023. OCTUBRE 2022: A la fecha el operador Metroparques se encuentra en proceso de invitación a los operadores aliados para la ejecución de los proyectos en cada una de las comunas, una vez se tengan seleccionados se inicia el proceso de sociabilización y concertación de actividades a ejecutar.                                                                                                                                         SEPTIEMBRE 2022:  El proceso se encuentran en etapa precontractual, el operado presento un retraso en la carga de las pólizas para dar inicio a la ejecución.</t>
  </si>
  <si>
    <t xml:space="preserve">Noviembre 2022:  Apoyo económico: se programó el pago de los 2 ultimos periodos para quienes ya había recibido beneficio en septiembre y octubre y se programaron los 6 pagos para los benficiarios nuevos. Manualidades: Inicio contrato el 2 de noviembre y se socializó con los CCPP a finales del mes de noviembre, estos por unanimidad decidieron que este componente se ejecutara en el mes de Febrero de 2023, dado la temporada navideña tienen muchas actividades y no desean faltar. 
Octubre 2022: Apoyo económico: han recibido el beneficio cerca de 9.013 personas. Manualidades: Se encuentra en proceso de legalización contractual. 
Agosto 2022: Apoyo económico: Se continúa con las llamadas para identificar los posibles beneficiarios para la entrega de los apoyos económicos de esta vigencia en el mes de septiembre. 
Junio 2022: Apoyo económico: Se continúa con las llamadas para identificar los posibles beneficiarios para la entrega de los apoyos económicos de esta vigencia. 
Manualidades: Se encuentra en proceso de diseño.
Mayo 2022: Apoyo económico: Se continúa con las llamadas para identificar los posibles beneficiarios para la entrega de los apoyos económicos de esta vigencia. 
Manualidades: Se encuentra en proceso de diseño.
Abril 2022: Se recibió base datos por parte del DAP y se inician las llamadas  para identificar a los posibles beneficiarios para la entrega de los apoyos económicos de esta vigencia.
Manualidades: Se encuentra en proceso de diseño.
</t>
  </si>
  <si>
    <t>El Equipo de Discapacidad avanzó en la jornada de postulaciones a sus proyectos, entre el 24 de enero y el 14 de marzo de 2022. En lo corrido de la vigencia 2022 se han reportado 331 personas atendidas en la comuna 16, beneficiadas de la siguiente forma:
Apoyo Económico: 249
Ser Capaz en Casa: 61
Acompañamiento psicosocial a cuidadores: 11
Emprendimiento a cuidadores: 10</t>
  </si>
  <si>
    <t>Noviembre 2022:
El contratista continua con la realización de los encuentros educativos y posterior entrega de los bonos alimentarios, en proveedor de la misma comuna.
Octubre 2022: 
El contratista realiza visitas a potenciales proveedores a participar del proyecto, realiza actualización de datos de beneficiarios y en general el alistamiento para iniciar las entregas.  Da inicio a las entregas el 26 de octubre. Se realiza socialización con la JAL el inicio de ejecución del proyecto y presentación del operador el 04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el CCP el inicio de ejecución del proyecto y presentación del operador el 22 de septiembre de 2022.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</si>
  <si>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 xml:space="preserve">Noviembre: .  Se vienen acompañando en los sectores de definidos para cada nodo a saber; Villa Café, La Capilla, Buenavista, Belén San Bernardo y consolidándose la presencia en dos sectores más: Belén Las Mercedes, Los Alpinos.  Sin embargo, se realizó cierre en los grupos que se acompañan en la IE Octavio Harry en el sector de san Bernardo por culminación de jornadas académicas
Septiembre 2022: Durante el mes de septiembre se desarrollan las acciones de manera ordinaria, pero se cerró un grupo en Villa Café am y se abrió en la I.E San Roberto Belarmino. Durante este período nos sumamos a una feria convocada por el circulo de barberos y la JAC y el 16 de septiembre desarrollamos la Jornada de salud con la Secretaría de Salud. Se han desarrollado durante el mes 122 encuentros .
Agosto 2022: en el desarrollo de la actividades se tuvo una acogida my significativa en la I.E Octavio Harry. En el barrio Buenavista persisten las dificultades con la apertura de los espacios físicos para tener los encuentros 2 días en las 2 jornadas. Se han desarrollado durante el mes 84 encuentros.
Julio 2022: Una vez el Consejo de la comuna avaló el desarrollo del proyecto en los sectores seleccionados: Capilla, Villa Café, Belén Rincón, Zafra, Buenavista, Belén San Bernardo dios apertura a la propuesta de promoción de derechos y prevención de vulneraciones. Con el sector de Buenavista solo fue posible hacer gestión para 1 grupo, en 1 jornada y 1 día (miércoles de 2-4) por dificultades con el espacio en el sector. En la I.E Octavio Harry de Belén San Bernardo se establece acuerdo con el rector de desarrollar 1 grupo en contrajornada pero exige estar en horario escolar con el grupo de aceleración del aprendizaje considerando sus dificultades y riesgos. Se han desarrollado durante el mes 71 encuentros
Junio 2022: Se dio inicio a los encuentros vivenciales en los barrios Capilla, Rincón, Buenavista (en este sector por acuerdo con la lideresa, se realizarán de manera intensiva los encuentros los miércoles de 1 a 5 pm), Villa Café, y Zafra. </t>
  </si>
  <si>
    <t>NOVIEMBRE 2022: En el presente mes se realizó la selección por parte de Metroparques del operador aliado CORPOMHA corporación de mujeres hombres y ancianos de municipio de Medellín; que intervendrá en la comuna 16, por lo que se pudo realizar la Socialización con el CCCP y con la JAL, sin embargo se presentó negativa por parte de estos órganos para arrancar ejecución de actividades para Diciembre 2022; se logró concertar la creación de comité delegado donde se realizarán encuentros entre dicho comité, el operador aliado y el equipo de supervisión de la Subsecretaria de DDHH; para avanzar en temas administrativos, de planeación, metodologías, espacios, preparación de convocatorias, artes gráficas; y poder iniciar operación enero 2023. OCTUBRE 2022: A la fecha el operador Metroparques se encuentra en proceso de invitación a los operadores aliados para la ejecución de los proyectos en cada una de las comunas, una vez se tengan seleccionados se inicia el proceso de sociabilización y concertación de actividades a ejecutar.                                                                                                                                         SEPTIEMBRE 2022:  El proceso se encuentran en etapa precontractual, el operado presento un retraso en la carga de las pólizas para dar inicio a la ejecución.</t>
  </si>
  <si>
    <t>Noviembre 2022: Apoyo económico: se programó el pago de los 2 ultimos periodos para quienes ya había recibido beneficio en septiembre y octubre y se programaron los 6 pagos para los benficiarios nuevos. Cuidadores: está en ejecución desde el 12 de septiembre y tiene un total de 327 beneficiarios.
Octubre 2022: Apoyo económico: han recibido el beneficio cerca de 9.013 personas. Cuidadores: está en ejecución desde el 12 de septiembre.
Agosto 2022: Apoyo económico: Se continúa con las llamadas para identificar los posibles beneficiarios para la entrega de los apoyos económicos de esta vigencia en el mes de septiembre. 
Junio 2022: Apoyo económico: Se continúa con las llamadas para identificar los posibles beneficiarios para la entrega de los apoyos económicos de esta vigencia. 
Cuidadores: Se encuentra en proceso de diseño.
Mayo 2022: Apoyo económico: Se continúa con las llamadas para identificar los posibles beneficiarios para la entrega de los apoyos económicos de esta vigencia. 
Cuidadores: Se encuentra en proceso de diseño.
Abril 2022: Se recibió base datos por parte del DAP y se inician las llamadas  para identificar a los posibles beneficiarios para la entrega de los apoyos económicos de esta vigencia.
Cuidadores: Se encuentra en proceso de diseño.</t>
  </si>
  <si>
    <t>Noviembre 2022:
El contratista da inicio a la realización de los encuentros educativos y posterior entrega de los bonos alimentarios, en proveedor de la misma comuna. 
Octubre 2022: 
El contratista realiza visitas a potenciales proveedores a participar del proyecto, realiza actualización de datos de beneficiarios y en general el alistamiento para iniciar las entregas.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el CCP el inicio de ejecución del proyecto y presentación del operador el 23 de septiembre de 2022. 
Agosto 2022:
Se realiza audiencia de adjudicación de la Licitación Pública el 30/08/2022 quedando adjudicado el Lote 2 al proponente Jaramillo Pérez y Consultores Asociados S.A.S.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</si>
  <si>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2022: Apoyo económico: se programó el pago de los 2 ultimos periodos para quienes ya había recibido beneficio en septiembre y octubre y se programaron los 6 pagos para los benficiarios nuevos. Manualidades: Inicio contrato el 2 de noviembre y se socializó con los CCPP a finales del mes de noviembre, estos por unanimidad decidieron que este componente se ejecutara en el mes de Febrero de 2023, dado la temporada navideña tienen muchas actividades y no desean faltar. Cuidadores: está en ejecución desde el 12 de septiembre y tiene un total de 327 beneficiarios.
Octubre 2022: Apoyo económico: han recibido el beneficio cerca de 9.013 personas. Manualidades: Se encuentra en proceso de legalización contractual. Cuidadores: está en ejecución desde el 12 de septiembre.
Agosto 2022: Apoyo económico: Se continúa con las llamadas para identificar los posibles beneficiarios para la entrega de los apoyos económicos de esta vigencia en el mes de septiembre. 
Junio 2022: Apoyo económico: Se continúa con las llamadas para identificar los posibles beneficiarios para la entrega de los apoyos económicos de esta vigencia. 
Manualidades y Cuidadores: Se encuentran en proceso de diseño.
Mayo 2022: Apoyo económico: Se continúa con las llamadas para identificar los posibles beneficiarios para la entrega de los apoyos económicos de esta vigencia. 
Manualidades y Cuidadores: Se encuentran en proceso de diseño.
Abril 2022: Se recibió base datos por parte del DAP y se inician las llamadas  para identificar a los posibles beneficiarios para la entrega de los apoyos económicos de esta vigencia.
Manualidades y Cuidadores: Se encuentran en proceso de diseño.</t>
  </si>
  <si>
    <t>Noviembre 2022:
El contratista da inicio a la realización de los encuentros educativos y posterior entrega de los bonos alimentarios, en proveedores de la plaza Minorista. Por parte del operador y el ESAN se asiste a reunión convocada por la JAL de la comuna. 
Octubre 2022: 
El contratista realiza visitas a potenciales proveedores a participar del proyecto, realiza actualización de datos de beneficiarios y en general el alistamiento para iniciar las entregas.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la JAL el inicio de ejecución del proyecto y presentación del operador el 21 de septiembre de 2022. 
Septiembre 2022:
Legalización e inicio del contrato. Desde el Equipo de Seguridad Alimentaria y Nutricional se da inicio a la inducción del contratista en todos los temas relacionados a la ejecución del proyecto y según lo establecido en especificaciones técnicas.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</si>
  <si>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2022:  Apoyo económico: se programó el pago de los 2 ultimos periodos para quienes ya había recibido beneficio en septiembre y octubre y se programaron los 6 pagos para los benficiarios nuevos. Manualidades: Inicio contrato el 2 de noviembre y se socializó con los CCPP a finales del mes de noviembre, estos por unanimidad decidieron que este componente se ejecutara en el mes de Febrero de 2023, dado la temporada navideña tienen muchas actividades y no desean faltar. Cuidadores: está en ejecución desde el 12 de septiembre y tiene un total de 327 beneficiarios.
Octubre 2022: Apoyo económico: han recibido el beneficio cerca de 9.013 personas. Manualidades: Se encuentra en proceso de legalización contractual. Cuidadores: está en ejecución desde el 12 de septiembre.
Agosto 2022: Apoyo económico: Se continúa con las llamadas para identificar los posibles beneficiarios para la entrega de los apoyos económicos de esta vigencia en el mes de septiembre. 
Junio 2022: Apoyo económico: Se continúa con las llamadas para identificar los posibles beneficiarios para la entrega de los apoyos económicos de esta vigencia. 
Manualidades y Cuidadores: Se encuentran en proceso de diseño.
Mayo 2022: Apoyo económico: Se continúa con las llamadas para identificar los posibles beneficiarios para la entrega de los apoyos económicos de esta vigencia. 
Manualidades y Cuidadores: Se encuentran en proceso de diseño.
Abril 2022: Se recibió base datos por parte del DAP y se inician las llamadas  para identificar a los posibles beneficiarios para la entrega de los apoyos económicos de esta vigencia.
Manualidades y Cuidadores: Se encuentran en proceso de diseño.</t>
  </si>
  <si>
    <t>El Equipo de Discapacidad avanzó en la jornada de postulaciones a sus proyectos, entre el 24 de enero y el 14 de marzo de 2022. En lo corrido de la vigencia 2022 se han reportado 274 personas atendidas en el corregimiento 80, beneficiadas de la siguiente forma:
Apoyo Económico: 211
Ser Capaz en Casa: 53
Emprendimiento a personas con discapacidad: 5
Emprendimiento a cuidadores: 5</t>
  </si>
  <si>
    <t>Noviembre 2022:
El contratista continua con la realización de los encuentros educativos y posterior entrega de los bonos alimentarios, en proveedor de la misma comuna.
Octubre 2022: 
El contratista realiza visitas a potenciales proveedores a participar del proyecto, realiza actualización de datos de beneficiarios y en general el alistamiento para iniciar las entregas.  Da inicio a las entregas el 26 de octubre.
Septiembre 2022:
Legalización e inicio del contrato. Desde el Equipo de Seguridad Alimentaria y Nutricional se da inicio a la inducción del contratista en todos los temas relacionados a la ejecución del proyecto y según lo establecido en especificaciones técnicas. Se realiza socialización con la JAL y CCP el inicio de ejecución del proyecto y presentación del operador el 26 de septiembre de 2022.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</si>
  <si>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Noviembre 2022:  Apoyo económico: se programó el pago de los 2 ultimos periodos para quienes ya había recibido beneficio en septiembre y octubre y se programaron los 6 pagos para los benficiarios nuevos. Cuidadores: está en ejecución desde el 12 de septiembre y tiene un total de 327 beneficiarios.
Octubre 2022: Apoyo económico: han recibido el beneficio cerca de 9.013 personas. Cuidadores: está en ejecución desde el 12 de septiembre.
Agosto 2022: Apoyo económico: Se continúa con las llamadas para identificar los posibles beneficiarios para la entrega de los apoyos económicos de esta vigencia en el mes de septiembre. 
Junio 2022: Apoyo económico: Se continúa con las llamadas para identificar los posibles beneficiarios para la entrega de los apoyos económicos de esta vigencia. 
Cuidadores: Se encuentra en proceso de diseño.
Mayo 2022: Apoyo económico: Se continúa con las llamadas para identificar los posibles beneficiarios para la entrega de los apoyos económicos de esta vigencia. 
Cuidadores: Se encuentra en proceso de diseño.
Abril 2022: Se recibió base datos por parte del DAP y se inician las llamadas  para identificar a los posibles beneficiarios para la entrega de los apoyos económicos de esta vigencia.
Cuidadores: Se encuentra en proceso de diseño.</t>
  </si>
  <si>
    <t>Noviembre 2022:
El contratista da inicio a la realización de los encuentros educativos y posterior entrega de los bonos alimentarios, en proveedor de la misma comuna.
Octubre 2022: 
El contratista realiza visitas a potenciales proveedores a participar del proyecto, realiza actualización de datos de beneficiarios y en general el alistamiento para iniciar las entregas.  Se realiza socialización con la JAL el inicio de ejecución del proyecto y presentación del operador el 04 de octubre de 2022. 
Septiembre 2022:
Legalización e inicio del contrato. Desde el Equipo de Seguridad Alimentaria y Nutricional se da inicio a la inducción del contratista en todos los temas relacionados a la ejecución del proyecto y según lo establecido en especificaciones técnicas. 
Agosto 2022:
Se realiza audiencia de adjudicación de la Licitación Pública el 30/08/2022 quedando adjudicado el Lote 3 al proponente Corpallanos. En curso la legalización del contrato. 
Julio 2022:
Pliegos de condiciones definitivos del proceso No.70007348 publicados en el Secop II el 19 de julio de 2022. Finalización de la convocatoria abierta el 08/07/2022. 
Junio 2022:
Prepliegos publicados en el Secop II el 10/06/2022 con No.0070007348
Proceso precontractual en revisión por parte de la secretaría de suministros y servicios.</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</si>
  <si>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firma contrato con el operador elegido por el medio de contratación indicado por la ley. Además se está generando los espacios de socialización con la comunidad. 
Septiembre: El proyecto ya se encuentra en ejecucion en la comuna, los estudiantes estan disfrutando de los semilleros
.                                                                         
  Octubre: Los estudiantes estan disfrutando de los semilleros, de acuerdo al cronograma establecido para la vigencia 2022,                  
Noviembre: El año escolar finalizo con exito, los estudiantes accedieron a los semilleros de Jornada Complementaria de acuerdo a lo establecido en el cronograma.</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</si>
  <si>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firma contrato con el operador elegido por el medio de contratación indicado por la ley. Además se está generando los espacios de socialización con la comunidad. 
Septiembre: Se inicio el curso de acuerdo al cronograma establecido 
Octubre: El evento finaliza el 28 de octubre con un acto de clausura, donde asistiran  los estuadintes y tutores del mismo.
Noviembre: El cierre del programa se realizo con exito el dia 28 de Octubre en la IE JAVIERA LONDOÑO, se llevo a cabo la ceremonia de clausura.</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</si>
  <si>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firma contrato con el operador elegido por el medio de contratación indicado por la ley. Además se está generando los espacios de socialización con la comunidad. 
Septiembre: Se aprobo el cornograma de actividades, se efectuo la convocatoria y se conformaron de estudiantes beneficarios.
Octubre: Se esta desarrolando los cursos de acuerdo al cronograma establecido.
Noviembre: El proyecto finalizo con exito el 30 de Noviembre, se cumplio con el objetivo de la atencion a los estudiantes.</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</si>
  <si>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finaliza la etapa de estudios previos y asignaciòn del contrato al operador, se espera generar un espacios con el CCCP para socializar el inicio de la ejecuciòn del proyecto.
Septiembre: Se asigna el contrato al operador TIGO-UNE,se visito con el edil Giovanni Estrada los puntos de conectividad donde se van a ubicar las antenas,  se espera generar un espacios con el CCCP para socializar el inicio de la ejecuciòn del proyecto. 
Octubre: el operador Tigo -Une sigue a cargo de este proyecto ,no se iniciado la instalacion de la conectividad.
Noviembre:  Este recurso no se ejecuto en la presente vigencia porque, en primer lugar, entro en vigencia la ley de garantias. Una vez se culminò su vigencia, se presentaron dificultades en encontrar operadores que cumplieran con los requisitos pertinentes, entre ellos que el requerimiento de compra de los insumos debia ser por Colombia Compra Eficiente. Ademas, los tiempos contractuales de la secretaria de servicios y suministros del Distrito no nos permitia llevar a cabo procesos contractuales como seleccion abreviada luego de septiembre</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</si>
  <si>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finaliza la etapa de estudios previos y asignaciòn del contrato al operador, se espera generar un espacios con el CCCP para socializar el inicio de la ejecuciòn del proyecto.
 Septiembre: El proyecto ya se encuentra en ejecucion en la comuna, los estudiantes estan disfrutando de los semilleros.
Octubre: Los estudiantes estan disfrutando de los semilleros, de acuerdo al cronograma establecido para la vigencia 2022.  
Noviembre: El 30 de noviembre finalizo el año escolar en las IE, este proyecto alcanzo la meta establecida de atender a los estudiantes priorizados para el semillero.</t>
  </si>
  <si>
    <t xml:space="preserve">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firma contrato con el operador elegido por el medio de contratación indicado por la ley. Además se está generando los espacios de socialización con la comunidad. 
Septiembre: Se iniciaron las actividades de acuerdo al cronograma , los estudiantes estàn asistiendo a los cursos programados. 
Octubre: EL evento final es el 28 de octubre con evento de cierre, con una ceremonia de clausura. 
Noviembre: Luego del evento de clausura, se cumplio con la meta establecida por la comunidad, con relacion a la meta de estudiantes o docentes que se queria impactar con el proyecto. </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</si>
  <si>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finaliza la etapa de estudios previos y asignaciòn del contrato al operador, se espera generar un espacios con el CCCP para socializar el inicio de la ejecuciòn del proyecto. 
Septiembre: Se asigna el contrato al operador TIGO-UNE, ya se envio la oferta para ejecutar el contrato,  se espera generar un espacios con el CCCP para socializar el inicio de la ejecuciòn del proyecto.
Octubre:  Se asigna el contrato al operador TIGO-UNE, ya se envio la oferta para ejecutar el contrato,  se espera generar un espacios con el CCCP para socializar el inicio de la ejecuciòn del proyecto
Noviembre: Este recurso no se ejecuto en la presente vigencia porque, en primer lugar, entro en vigencia la ley de garantias. Una vez se culminò su vigencia, se presentaron dificultades en encontrar operadores que cumplieran con los requisitos pertinentes, entre ellos que el requerimiento de compra de los insumos debia ser por Colombia Compra Eficiente. Ademas, los tiempos contractuales de la secretaria de servicios y suministros del Distrito no nos permitia llevar a cabo procesos contractuales como seleccion abreviada luego de septiembre</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</si>
  <si>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
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firma contrato con el operador elegido por el medio de contratación indicado por la ley. Además se está generando los espacios de socialización con la comunidad. 
Septiembre: El proyecto ya se encuentra en ejecucion en la comuna, los estudiantes estan disfrutando de los semilleros
.Octubre: Los estudiantes continuan disfrutando de los semilleros,
Noviembre: El proyecto se ejecuto sin ninguna novedad, los estudiantes disfrutaron de los semilleros, el dia 3 diciembre se realiza la clausura del proyecto en el ITM de fraternidad, este dia se realizara un acto de muesttra de las actividades que realizaron los estudiantes.</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</si>
  <si>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firma contrato con el operador elegido por el medio de contratación indicado por la ley. Además se está generando los espacios de socialización con la comunidad. 
Septiembre: Este recurso será incorporado en un contrato que se firmará próximamente con la EDU para la realización de las actividades proyectadas, sin embargo, la ejecución efectiva de las actividades se realizaría en 2023
Octubre:  Este recurso será incorporado en un contrato que se firmará próximamente con la EDU para la realización de las actividades proyectadas, sin embargo, la ejecución efectiva de las actividades se realizaría en 2023
Noviembre:  Este recurso será incorporado en un contrato que se firmará próximamente con la EDU para la realización de las actividades proyectadas, sin embargo, la ejecución efectiva de las actividades se realizaría en 2023</t>
  </si>
  <si>
    <t>Este recurso será incorporado en un contrato que se firmará próximamente con la EDU para la realización de las actividades proyectadas, sin embargo, la ejecución efectiva de las actividades se realizaría en 2023 
Octubre:Este recurso será incorporado en un contrato que se firmará próximamente con la EDU para la realización de las actividades proyectadas, sin embargo, la ejecución efectiva de las actividades se realizaría en 2023 
Noviembre: Este recurso será incorporado en un contrato que se firmará próximamente con la EDU para la realización de las actividades proyectadas, sin embargo, la ejecución efectiva de las actividades se realizaría en 2023</t>
  </si>
  <si>
    <t>Actualmente se adelanta la fase de estudios previos de cada uno de los contratos, una vez pase la ley de garantías, se asignaran los contratos a los operadores y se llamara a socialización al CCCP de cada una de las comunas para inicio a las ejecuciones.
Mayo: El equipo jurídico y de contratación ha venido realizando acercamientos y propuestas económicas a los diferentes operadores, con el fin de fortalecer los estudios previos y se continúa a la espera que finalice la ley de garantías para realizar la contratación. 
Junio: actualmente se está llevando a cabo la fase de estudios previos, estableciendo el debido acercamiento con los operadores y siguiendo el debido proceso para a ejecucion de los contratos. Además, se está construyendo el cronograma para realizar la socialización al CCCP e indicar detalladamente el proceso en la ejecución. 
Julio: Se finaliza la etapa de estudios previos y asignaciòn del contrato al operador, se espera generar un espacios con el CCCP para socializar el inicio de la ejecuciòn del proyecto.
Agosto: Se firma contrato con el operador elegido por el medio de contratación indicado por la ley. Además se está generando los espacios de socialización con la comunidad. 
Septiembre: En el presente mes se efectuaron recargas a los estudiantes beneficiarios estan haciendo de la recarga de la tarjeta civica. 
Octubre: El proyecto avanza su ejecucion sin ninguna novedad, los estudiantes disffrutan del beneficio de la recarda de la tarjeta civica.
Noviembre: La recarga de las tarjetas CIVICAS para los estudiantes del corregimiento de ALTAVISTA, se termino cumpliendo con su objetivo tal y como se habia priorizado, los estudiantes disfrutaron del beneficio durante el calendario academico.</t>
  </si>
  <si>
    <t>30 de noviembre: Se recibió la página web del CCP con todas las especificaciones técnicas solicitadas. Se da continúa con el acompañamiento y apoyo al CCP.   31 de octubre:  El operador realizo la enterga del contenido digital, el cual se encuentra en revisión y retroalimentación, para proceder con la publicación. 30 de septiembre: Se continuó con el apoyo técnico y a la gestión de las acciones para el fortalecimiento del CCP. 30 de septiembre: Durante el mes de septiembre se realiza la etapa de recolección de información, aplicación de entrevistas y tomas audiovisuales para la publicación correspodiente en la página web.      31 de agosto: Durante el mes de agosto se da inicio al apoyo a la gestión de las actividades del proyecto relacionadas con la estrategia de difusión y visibilización del CCP. Adicionalmente, se inicia la recolección de información para el desarrollo de los micrositios de la página web del CCP.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</si>
  <si>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Noviembre: La escuela ha realizado 11 sesiones formativa y 3 eventos, cuenta con una cobertra completa y muy buen acopañamiento por parte de la OM y ya se realizó la acción de incidencia en la que se articularon diferentes actores del territorio y la institucionalidad.
31 de Octubre: La escuela ha realizado 10 sesiones formativa, cuenta con una cobertra completa y muy buen acopañamiento por parte de la OM
30 Septiembre: Se realizaron 3 talleres y la aplicación de la linea de entrada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</si>
  <si>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Noviembre: La escuela de adultos cuenta con dos grupos conformados a la fecha El grupo 1 ha realizado las 11 sesiones formativas, 1 recorridos y la acción de incidencia y el grupo 2 ha realizado las 11 sesiones formativas.
31 Octubre: La esceula de adultos cuenta con dos grupos conformados a la fecha El grupo 1 ha realizado 7 sesiones y el grupo 2 ha realizado 7 sesiones
30 Septiembre: La esceula de adultos cuenta con dos grupos conformados a la fecha; Grupo 1 – Derechos Humanos y Resolución de Conflictos y Grupo 2- Habilidades para la participación ciudadana. El grupo 1 ha realizado 3 sesiones y el grupo 2 ha realizado una sesión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</si>
  <si>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Las actividades pendientes se encuentran programadas para el mes de diciembre. 31 de octubre de 2022: Se realizan 50 encuentros con las Organizaciones Sociales, Comunales y Asocomunal.
30 de septiembre de 2022: Se realizo el encuentro de integración y planeación y los fortalecimientos a las comisiones de trabajo de las Juntas de Acción Comunal y Asocomunal.
31 de agosto de 2022: Se iniciaron las actividades de fortalecimiento de las JAC y Asocomunal de la comuna 1, se realizarón 13 foros de integracion y convivencia en cada una de las JAC.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</si>
  <si>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de 2022: esta actividad se da por finalizada.
31 de octubre de 2022: Se realizó el fortalecimiento al plan de incidencia de la Junta Administradora Local de la comuna 1, para cada sector que representa por medio de encuentros.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</si>
  <si>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de 2022:  pediente por realizar las actualizaciones de las pagina web de Asocomunal y JAC.
31 de octubre de 2022: Se encuentra pediente por realizar las actualizaciones de las pagina web de Asocomunal y JAC.
30 de septiembre de 2022: Se  realizaron 21 encuentros de integración y convivencia con las Juntas de Acción Comunal de la comuna 1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</si>
  <si>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de 2022: pendiente por realizar salida pedagogica entrega del video institucional de la JAL y encuentros con la comunidad.
31 de octubre de 2022: Se realiza la estrategia digital para los ediles de la comuna, videos para la promoción de la JAL y videos promocionales de la labor que realizan los ediles.
30 de septiembre de 2022: Se encuentran en proceso de planeación las actividades de fortalecimiento de la JAL  con el equipo logístico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</si>
  <si>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de 2022: No se ha comenzado el proceso de compra de dotación, en estudio.
31 de octubre de 2022: No se ha comenzado el proceso de compra de dotación, en estudio.
30 de septiembre de 2022: No se ha comenzado el proceso de compra de dotación, en estudio.
31 de agosto de 2020: no se ha coomenzado el proceso de compra de dotación, en proceso de estudio.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</si>
  <si>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de 2022: Se encuentra en proceso de ejecución.
31 de octubre de 2022: Las obras de mantenimiento se encuentran en proceso de ejecución.
30 de septiembre de 2022: Se espera dar inicio en el mes de octubre a los mejoramientos. 
31 de agosto de 2022: No se ha suscrito el contrato de mantenimiento de obras, en proceso de estudio.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</si>
  <si>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de 2022: No se ha iniciado las mejoras, porque se debe hacer un cambio en la actividad.
30 de septiembre:Se espera dar inicio en el mes de octubre a los mejoramientos. 31 de agosto de 2022: No se realizado el contrato de mantenimiento, en proceso de estudio.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</si>
  <si>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Se realizaron los encuentros de sectores de Organizaciones Sociales y Discapacidad. 31 de octubre:Se realizaron los encuentros de los siguientes sectores: Movilidad y LGBTI; se realizó un intercambio de experiencias de la mesa directiva del CCP.  30 de septiembre: Se realizaron los  encuentros de los siguientes sectores: Organizaciones basadas en la fé, asociación de usuarios, economia, víctimas, copacos, cultura, niños, niñas jovenesy adolescentes, mujeres, medio ambiente, adulto mayor, derechos humanos,infraestructura y vivienda, afrodescendientes y salud.    31 de agosto: Se han realizado 23 jornadas de planeación para apoyar el plan de trabajo de 23 sectores. Se encuentra en proceso la planeación con 3 sectores del CCP. Se realizaron dos encuentros de los sectores de servicios públicos y Acueducto y sector de comunicaciones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11 de marzo de 2022.</t>
  </si>
  <si>
    <t>30 de noviembre: Se realizo acompañamiento logíistico a las sesiones del CCP.  31 de octubre: Se continuó con el apoyo técnico y a la gestión de las acciones para el fortalecimiento del CCP. 30 de septiembre: Se continuó con el apoyo a la gestión de las actividades del proyecto relacionadas con el apoyo técnico a la planeación y desarrollo del plan de trabajo del CCP. También se realizo acompañamiento a las sesiones del CCP con alimentación. 31 de agosto: Durante el mes de agosto se da inicio al apoyo a la gestión de las actividades del proyecto relacionadas con el apoyo técnico a la planeación y desarrollo del plan de trabajo del CCP.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11 de marzo de 2022.</t>
  </si>
  <si>
    <t>30 Noviembre: La escuela realilzó las 12 sesiones formativas y los 3 eventos, entre ellos la acción de incidencia donde se articularon otros actores del territorio.
31 Octubre: Se han relizado 9 sesiones formativas incluyendo un recorrido de ciudad
30 Septiembre: Se realizaron 3 talleres y la aplicación de la linea de entrada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</si>
  <si>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Noviembre: La escuela de adultos cuenta con dos grupos conformados a la fecha. Ambos grupos realizaron las 11 sesiones formativas, los dos recorridos y la acción de incidencia
31 Octubre: La esceula de adultos cuenta con dos gruposconformados a la fecha. El grupo 1 ha realizado 7 sesiones y el grupo 2 ha realizado 8 sesiones
30 Septiembre: La esceula de adultos cuenta con dos gruposconformados a la fecha; Grupo 1 –Formulación y Gestión de Proyectos Públicos, privados y de cooperación Internacional  y Grupo 2-Planeación y Gestión del desarrollo local. El grupo 1 ha realizado 2 sesiones y el grupo 2 ha realizado una sesiones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</si>
  <si>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de 2022: Se realiza la entrega de materiales para el trabajo administrativo de las Juntas de Acción Comunal y Asocomunal.
31 de octubre de 2022: Se dio inicio a los procesos de formación para los dignatarios de las JAC, salida pedagogica, feria comunitaria, fortalecimiento a los planes de trabajo de las JAC, se realizaron 12 talleres artisticos en función del fortalecimiento de las Organizaciones Sociales, encuetros formativos para los miembros de las ORSO, estrategias de visibilización, encuentros, jornadas de vizibilización, conversatorios, promociones de prevención del medio ambiente, evento participativo y jornada tipo carrusel.  
30 de septiembre de 2022: Se llevo a cabo la asamblea de dignatarios en la JAC y estrategias de visibilización y articulación de las Organizaciones Sociales de la comuna 2.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11 de marzo de 2022.</t>
  </si>
  <si>
    <t>39 de noviembre de 2022: se encuentra en proceso de planeación con el equipo de logística de la subsecretaria de Organización Social.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11 de marzo de 2022.</t>
  </si>
  <si>
    <t>30 de noviembre de 2022:  El personal ya se encuentra contratado has el 31 de diciembre de 2022
31 de octubre de 2022: El personal ya se encuentra contratado has el 31 de diciembre de 2022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11 de marzo de 2022.</t>
  </si>
  <si>
    <t>30 de noviembre de 2022: Esta en proceso de cambio de actividad detallatada.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11 de marzo de 2022.</t>
  </si>
  <si>
    <t>30 de noviembre de 2022: No se ha realizado el proceso de compra de equipos de dotación tecnologica y muebles.
31 de octubre de 2022: No se ha realizado el proceso de compra de equipos de dotación tecnologica y muebles.
30 de septiembre de 2022: No se ha realizado el proceso de compra de equipos de dotación tecnologica y muebles.
31 de agosto de 2022: No se ha realizado el proceso de compra de equipos de dotación tecnologica y muebles.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11 de marzo de 2022.</t>
  </si>
  <si>
    <t>30 de noviembre 20222:  Las obras de mantenimiento se encuentran en proceso de ejecución.
31 de octubre de 2022: Las obras de mantenimiento se encuentran en proceso de ejecución.
30 de septiembre de 2022: no se ha realizado el contrato de obras menores, se encuentra en estudio.
31 de agosto de 2022: no se ha realizado el contrato de obras menores, se encuentra en estudio.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11 de marzo de 2022.</t>
  </si>
  <si>
    <t>30 de noviembre:Se realizaron los siguientes encuentros de sectores: Barrismo, ONGs, Medio Ambiente, Infancia y Adolescencia, Adulto mayor, Jóvenes, Servicios Públicos, Organizaciones Sociales, Seguridad Alimentaria. Se realizó una rendición de cuentas del CCP y un intercambio de experiencias con la comuna 13.    31 de octubre:  Se realizaron los siguientes encuentros de sectores: Artistas, Cultura, Deportes, Egresados. Se realizó una feria para la promoción del CCP dirigida a estudiantes de las IE de la comuna.           30 de septiembre: Se realizaron las siguientes jornadas pedagógicas descentralizadas: una para la construcción de los planes de trabajo de los sectores del CCP. otra sobre identidad territorial,  otra sobre reglamento interno y código de ética y otra sobre Decreto 0146 de 2022. Se desarrollo una feria para movilización y visibilización del CCP con estudiantes de IE de la comuna.   31 de agosto: Durante el mes de agosto se da inicio al apoyo a la gestión de las actividades del proyecto relacionadas con el apoyo técnico a la planeación y desarrollo del plan de trabajo del CCP. Así mismo, se realizó acompañamiento alimentario a las sesiones del CCP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EL día 06 de mayo de 2022 se realizó socialización con el CCP sobre el proyecto.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el consejo comunal de planeación para el 06 mayo de 2022.</t>
  </si>
  <si>
    <t>30 de noviembre: Se realizaron las siguientes actividades durante el mes de noviembre: una salida pedagógica, 4 foros virtuales para fortalecer la participación ciudadana, 5 ferias sobre movilziación social y participación ciudadana, 3 encuentros planeando la comuna 3 y un conversatorio sobre participación ciudadana y movilización.  31 de octubre: Se realizaron dos conversatorios sobre movilización ciudadana. 30 de septiembre: Se realizo la planeación de las actividades prevista dentro de la estrategia y se llevo a cabo un conversatorio.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EL día 06 de mayo de 2022 se realizó socialización con el CCP sobre el proyecto.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el consejo comunal de planeación para el 06 mayo de 2022.</t>
  </si>
  <si>
    <t>30 de noviembre: Se realizo aocmpañamiento a logistico a las sesiones del CCP y se continúa con el apoyo técnico administrativo. 31 de octubre: Se continuó con el apoyo técnico y a la gestión de las acciones para el fortalecimiento del CCP.  Se realizó la entrega de alimentación a las sesiones del CCP. 31 de octubre: Se continuó con el apoyo técnico y a la gestión de las acciones para el fortalecimiento del CCP. 30 de septiembre:  Durante el mes de septiembre se continúa con el apoyo a la gestión de las actividades del proyecto relacionadas con el apoyo técnico a la planeación y desarrollo del plan de trabajo del CCP. Se acompaña las sesioens del CCP con alimentación y se encuentra por planear el fortalecimiento de la imagen corporativa del CCP. 30 de septiembre: 31 de agosto: Las actividades de promoción del ccp inician en el mes de septiembre.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EL día 06 de mayo de 2022 se realizó socialización con el CCP sobre el proyecto.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el consejo comunal de planeación para el 06 mayo de 2022.</t>
  </si>
  <si>
    <t>30 de noviembre de 2022: Se realizo festival participativo, feria de la cultura, talleres teoricos practicos, acompañamiento a las  estrategías de fortalecimiento de los planes de trabajoy entrega de materiales para ejecutar actividades.
31 de octubre de 2022: Se realizo un proceso participativo e integral con las Organizaciones Sociales y un festival de la cultura.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EL día 06 de mayo de 2022 se realizó socialización con el CCP sobre el proyecto.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el consejo comunal de planeación para el 06 mayo de 2022.</t>
  </si>
  <si>
    <t>30 de noviembre 2022: Se realizan audiciencias públicas y una salida pedagogica.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EL día 06 de mayo de 2022 se realizó socialización con el CCP sobre el proyecto.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el consejo comunal de planeación para el 06 mayo de 2022.</t>
  </si>
  <si>
    <t>30 de noviembre: Se continuó con el apoyo logístico y a la gestión de las acciones para el fortalecimiento del CCP; se entrego alimentación a las sesiones del CCP.  31 de octubre: Se continuó con el apoyo técnico y a la gestión de las acciones para el fortalecimiento del CCP; se entrego alimentación a las sesiones del CCP.  30 de septiembre: Durante el mes de septiembre se continúa con el apoyo a la gestión de las actividades del proyecto relacionadas con el apoyo técnico a la planeación y desarrollo del plan de trabajo del CCP.  Se acompañan las sesiones con alimentación del CCP. 31 de agosto: Durante el mes de agosto se da inicio al apoyo a la gestión de las actividades del proyecto relacionadas con el apoyo técnico a la planeación y desarrollo del plan de trabajo del CCP. Así mismo, se realizó acompañamiento alimentario a las sesiones del CCP.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El 8 de junio se realizó socialización con el CCP de las distintas actividades formuladas en el proyecto  y se dieron las claridades y lineamientos para la ejecución. Se realizó la estructuración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</si>
  <si>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Noviembre: A la fecha se cuenta con dos grupos de dilomados conformados, uno en Formulación y gestión de proyectos y otro en Participación ciudadana y mecanismos de control social; el grupo uno ha realizado 16 sesiones y 3 recorridos de ciudad y el grupo 2 ha realizado 16 sesioens y 2 recorridos de ciudada; el último recorrido se proyecta para el 6 de diciembre.
31 Octubre:  A la fecha se cuenta con dos grupos de dilomados conformados, uno en Formulación y gestión de proyectos y otro en Participación ciudadana y mecanismos de control social; el grupo uno ha realizado 6 sesiones y el grupo 2 ha realizado 7 sesioens.
30 Septiembre: A la fecha se cuenta con dos grupos de dilomados conformados, uno en Formulación y gestión de proyectos y otro en Participación ciudadana y mecanismos de control social; ambos con dos sesiones realizadas.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</si>
  <si>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Noviembre: La escuela ha realizado 11 sesiones formativa y 3 eventos, entre ellos la acción de incidencia donde se articlaron otros actores del territorio
31 de Octubre: La escuela ha realizado 9 sesiones formativas incluyendo un recorrido territorial.
30 Septiembre: Se realizaron 3 talleres y la aplicación de la linea de entrada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</si>
  <si>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de 2022: Se realizo encuentro cultural, Taller de dialogos comunitarios y proceso formativos.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El 8 de junio se realizó socialización con el CCP de las distintas actividades formuladas en el proyecto  y se dieron las claridades y lineamientos para la ejecución. Se realizó la estructuración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</si>
  <si>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de noviembre 2022: Se encuentra en proceso de planeación con el equipo de logística de la subsecretaria de Organización Social.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El 8 de junio se realizó socialización con el CCP de las distintas actividades formuladas en el proyecto  y se dieron las claridades y lineamientos para la ejecución. Se realizó la estructuración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</si>
  <si>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de noviembre:  Se continuó con el apoyo técnico y a la gestión de las acciones para el fortalecimiento del CCP. 31 de octubre: Se continuó con el apoyo técnico y a la gestión de las acciones para el fortalecimiento del CCP. 30 de septiembre: Durante el mes de septiembre se continúa con el apoyo a la gestión de las actividades del proyecto relacionadas con el apoyo técnico a la planeación y desarrollo del plan de trabajo del CCP.  31 de agosto: Durante el mes de agosto se da inicio al apoyo a la gestión de las actividades del proyecto relacionadas con el apoyo técnico a la planeación y desarrollo del plan de trabajo del CCP.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</si>
  <si>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30 de noviembre: Se finalizó con el proceso formativo para el CCP.  31 de octubre: Se realizaron las sesiones quinta y sexta del proceso formativo para el CCP.  30 de septiembre: Se realizaron cuatro sesiones del proceso formativo en innovación de la planeación del desarrollo local.  31 de agosto: Las acciones de esta actividad inician durante el mes de septiembre.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</si>
  <si>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30 de noviembre: Se realizaron los siguientes encuentros de sectores: Actividad economica, Jóvenes e Instituciones Educativas públicas y privadas. Se da por finalizada esta actividad.  31 de octubre: Se realizaron los siguientes encuentros de sectores: Comunicaciones, Ascomunal, Ecológico, ONG, Recreación y deporte, Barrismo, Mujeres, Comercio, Cultura, Construcción, Universidades e investigación, organizaciones basadas  en la fe, indígenas, infancia y adolescencia, estudiantes universitarios, Víctimas. La estrategia de comunicaciones se encuentra en revisión.   30 de septiembre: Se llevaron a cabo tres encuentros ampliados para la construcción de los planes de trabajo de los sectores del CCP. Se realizaron los siguientes encuentros de sectores: Sector salud, LGBTI, adulto mayor, DDHH, Discapacidad, afrodescendientes. Ademas, se adelanto la estructuración de la estrategia de comunicaciones del CCP. 31 de agosto: Se realizó  una jornada de planeación y evaluación del CCP y se inició con la estructuración de la estrategia de comunicaciones.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</si>
  <si>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30 de Noviembre: Se encuentra en proceso de elaboración de la cartilla de movilización, Documento de nuevos retos, Documento de Movilización Ciudadana Inteligente y Documento de Revisión de la estrategia de movilización, de igual forma se encuentra en desarrollo el concurso picacho de oro.
31 de octubre: Se realizó un recorrido interpretativo sobre movilizaicón ciudadana y la feria física y virtual sobre movilización; una estrategia de movilización sobre el Plan Estratégico de la Comuna 6.         30 de septiembre: Se realizaron dos salidas pedagógicas entre instancias de participación, 4 foros comunales del buen vivir, un foro sobre la interculturalidad y diversidad en la movilización y un conversatorio y recolección de insumos, un agape del buen vivir, el encuentro numero uno y dos para discutir los proyectos pospandemia( población ampliada), un encuentro para discutir encuentro pospandemia(con el CCP).  En cuanto a la estrategia de comunicaciones se diseñaron y entregaron contenido publicitario para redes.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</si>
  <si>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30 Noviembre: Al corte se han realizado 9 de las 14 sesiones programadas
31 Octubre: Al corte se han realizado 4 de las 14 sesiones programadas
30 Septiembre: El centro de estudios de participación ciudadana de la comuna 6, comienza el proceso formativo en el mes de octubre, los días miércoles de 1:00 a 6:00, se avanza en la estructuración y elaboración de la ruta para implementar la matiz formativa.
31 de Agosto: Se avanza en la formulación de la propuesta de trabajo, en la estructura de la propuesta de concertación territorial para la definición de los actores participantes y en la formulación de la propuesta de formación 
31 de julio: Se encuentra en proceso de estudios previos y en aprestamiento para la planeación de los procesos formativos.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</si>
  <si>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30 de noviembre 2022: se realizaron rendiciones de cuenta, encuentro con los dignatarios y afiliados, formulación y ejecución al plan de trabajo, encuentro con los dignatarios y afiliados, taller formativo, taller de resolucion de conflictos, encuentros de tejido y memoria, talleres enfocados en la participación de las mujeres y spacios de partipacion para discapacitados.
31 de octubre de 2022: Se realizaron encuentros con dignatarios, formulación y ejecución de los planes de trabajo de las ORSO y JAC.
30 de septiembre de 2022: Se realizaron rendiciones de cuenta de las Juntas de Acción Comunal de la comuna 6, el fortalecimiento de las Organizaciones Sociales en procesos formativos, en procesos participativos y apoyo a los planes de trabajo de las OrSo.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Se realizó la salida de planeación de las Juntas de Acción comunal y Asocomunal.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</si>
  <si>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30 de noviembre 2022: Estrategia de comunicaciones encuentros zonales, Intercambio de experiencias a Santa Marta y encuentros ludicos.
31 de octubre de 2022: Se implemento la estrategia de comunicaciones, rendiciones de cuenta, encuentro con los sectores y caracterización
30 de septiembre 2022: Se llevo a cabo la salida de experiencias a la ciudad de Santa Marta, encuentro con el sector cultural y caracterización.
31 de agosoto de 2022: Se realizó encuentro con el sector cultural, estrategia de comunicaciones, audiencia públicas, rendiciones de cuenta y encuentros zonales.
31 de julio: Se da inicio a la caracterización y los procesos formativos en el campo polítco legal, en Tic´s, planes nodales, para los ediles (estos procesos formativos ya los finalizaron)..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2022: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22 de marzo de 2022.</t>
  </si>
  <si>
    <t xml:space="preserve">30 de noviembre: Se encuentra pendiente la aplicación del instrumento, para el mes de diciembre.  31 de octubre: Se encuentra pendiente por aplicar el instrumento de encuesta en el territorio. 30 de septiembre: Se construyó, en articulación con la Secretaria de Participación y el DAP, la entrevista para que los consejeros y consejeras avalen el instrumento de encuesta que se va aplicar.  31 de agosto: Durante el mes de agosto se da inicio al apoyo a la gestión de las actividades del proyecto relacionadas con el apoyo técnico a la caracterización de sectores.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Se realizó el traslado y la incorporación del recurso remanente. El 15 de junio se realizó socialización con el CCP de las distintas actividades formuladas en el proyecto  y se dieron las claridades y lineamientos para la ejecución. Se continuó con la elaboración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Se realizó socialización con el CCP el 09 de mayo de 2022.                                     30 de abril: La secretaria de participación ciudadana realizó el proceso de planeación de la presente actividad dentro del plan anual de adquisiciones vigencia 2022 y se está adelantando la revisión para dar inicio a la etapa precontractual. Se realizó el ajuste al proyecto MGA con la incorporación del recurso remanente aprobado por la JAL mediante la Resolución 001-0322, el trámite para la actualización se encuentra en revisión por parte del DAP.  Además, se programó la socialización en territorio de las acciones previstas para la ejecución de esta actividad con la junta administradora local para el 03 mayo de 2022. </t>
  </si>
  <si>
    <t xml:space="preserve">30 de noviembre: Se realizaron los siguientes encuentros de sectores: Mujeres, Nodo 5, Derechos Humanos, Indígenas, Nodo 1, Infancia y Adolescencia, Jóvenes, Nodo 3, Nodo 4, Estudiantes universtarios.  31 de octubre: Se realizaron dos encuentros del sector barrismo, las demás actividades se encuentran en proceso de planeación. 30 de septiembre: La presente actividad ingresa con el ajuste al recurso remanente. Nos encontramos a la espera del traslado presupuestal para dar inicio con la planeaicón y ejecución de las actividades. </t>
  </si>
  <si>
    <t xml:space="preserve">30 de noviembre 2022: se realizaron dos encuentros nodales.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Se realizó el traslado y la incorporación del recurso remanente. El 15 de junio se realizó socialización con el CCP de las distintas actividades formuladas en el proyecto  y se dieron las claridades y lineamientos para la ejecución. Se continuó con la elaboración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Se realizó socialización con el CCP el 09 de mayo de 2022.                                     30 de abril: La secretaria de participación ciudadana realizó el proceso de planeación de la presente actividad dentro del plan anual de adquisiciones vigencia 2022 y se está adelantando la revisión para dar inicio a la etapa precontractual. Se realizó el ajuste al proyecto MGA con la incorporación del recurso remanente aprobado por la JAL mediante la Resolución 001-0322, el trámite para la actualización se encuentra en revisión por parte del DAP.  Además, se programó la socialización en territorio de las acciones previstas para la ejecución de esta actividad con la junta administradora local para el 03 mayo de 2022. </t>
  </si>
  <si>
    <t xml:space="preserve">30 de noviembre: Se continúa con el apoyo a la gestión de las actividades del proyecto relacionadas con el apoyo técnico a la planeación y desarrollo del plan de trabajo del CCP31 de octubre: Durante el mes de septiembre se continúa con el apoyo a la gestión de las actividades del proyecto relacionadas con el apoyo técnico a la planeación y desarrollo del plan de trabajo del CCP.30 de septiembre: Durante el mes de septiembre se continúa con el apoyo a la gestión de las actividades del proyecto relacionadas con el apoyo técnico a la planeación y desarrollo del plan de trabajo del CCP.  Se realizó una salida pedagógica del CCP.             31 de agosto: Durante el mes de agosto se da inicio al apoyo a la gestión de las actividades del proyecto relacionadas con el apoyo técnico a la planeación y desarrollo del plan de trabajo del CCP. Las demás acciones de esta actividad inician durante el mes de septiembre.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la junta administradora local para el 04 de mayo de 2022.  </t>
  </si>
  <si>
    <t>30 Noviembre:  La escuela ha realizado 10 sesiones formativa y 2  eventos. La acción de incidencia se realizará el 5 de diceimbre y las 2 sesiones restantes entre la segunda y tercera semana de diciembre
30 Septiembre: Al corte la escuela ha realizado 9 sesiones formativas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</si>
  <si>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 xml:space="preserve">30 d noviembre 2022: Se realizo feria comunitaria, encuentro con dignatarios, convite comunitario, Celebracion de la semana de la familia, Reconocimiento de la participacion activa, Jornada de integracion y Salida de formación, Jornada socio cultural y fortalecimiento participativo.
31 de octubre de 2022: Se realizo salida pedagogica con los dignatarios de las JAC, actividad con los diganatarios de la tercera edad, jornada de ornato, encuentro con dignatarios y afiliados y reconocimiento de la participación activa.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la junta administradora local para el 04 de mayo de 2022.  </t>
  </si>
  <si>
    <t xml:space="preserve">30 de noviembre 2022: se realizo evento mesa de movilidad, celebracion del dia del adulto mayor y la familia.
31 de octubre de 2022: Actividad de encuentro y reconocimiento con los grupos de la tercera edad.
30 de septiembre de 2022: Se realizo actividad con los grupos de la tercera edad y el encuentro con la mesa de movilidad.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la junta administradora local para el 04 de mayo de 2022.  </t>
  </si>
  <si>
    <t xml:space="preserve">30 de noviembre: Durante el mes de noviembre se encuentra en desarrollo el plan de trabajo de la comunicadora.   31 de octubre:Durante el mes de octubre se continúa con el apoyo a la gestión de las actividades del proyecto relacionadas con el apoyo técnico a la planeación y desarrollo del plan de trabajo del CCP, se encuentra en desarrollo el plan de trabajo de la comunicadora.  30 de septiembre: Se presenta el plan de trabajo de la comunicadora al CCP ya la JAL, el cual es aprobado y actualmente se encuentra en desarrollo. 31 de agosto: Durante el mes de agosto se da inicio al apoyo a la gestión de las actividades del proyecto relacionadas con el diseño e implementación de la estrategia de comunicaciones del CCP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el consejo comunal de planeación para el 04 de mayo de 2022.  </t>
  </si>
  <si>
    <t xml:space="preserve">30 de noviembre: Se realizaron los siguientes encuentros de sectores: Comité Comunal de Inclusión, Cabildante Mayor, Madres comunitarias, Cultura, Organizaciones Sociales, madres comunitarias, LGBTI, Unidad agrícola, Mujeres, Estudiantes universitarios, Afrodescendientes, Derechos Humanos, Comunicaciones, Universidades y centros de ivnestigación, veedurias, organizaciones basadas en la fé, gestión del riesgo.  Se acompañaron logisticamente las sesiones del CCP, se realizó una salida pedagógica del CCP.    
31 de octubre: Se realizó el encuentro del Comite municipal de inclusión. 30 de septiembre: Se realizaron dos encuentros de sectores: Adulto mayor y Discapacidad. 31 de agosto: Las acciones de esta actividad inician durante el mes de septiembre.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el consejo comunal de planeación para el 04 de mayo de 2022.  </t>
  </si>
  <si>
    <t xml:space="preserve">30 de noviembre 2022: se realiza salida pedagogica, Visibilización de practicas, encuentro territorial, jornada Cultural y artistica, tertulia intercultural, encuentro de mujeres lideresas y taller formativo con enfoque de adulto mayor.
31 de octubre de 2022: se realiza capacitación en planeación social, encuentro cultural y deportivo, taller formativo en gestión del riesgo, capacitacion en prevencion y manejo de estrés, capacitacion sobre relaciones interpersonales, tertulia intercultural, capacitacion sobre liderazgo y encuentro de mujeres lideresas para las Organizaciones Sociales.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el consejo comunal de planeación para el 04 de mayo de 2022.  </t>
  </si>
  <si>
    <t xml:space="preserve">30 de noviembre 2022: se realizo foro de Gobernanza y gobernabilidad.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programó la socialización en territorio de las acciones previstas para la ejecución de esta actividad con el consejo comunal de planeación para el 04 de mayo de 2022.  </t>
  </si>
  <si>
    <t>30 de noviembre: Durante el mes de noviembre se continúa con el apoyo a la gestión de las actividades del proyecto relacionadas con el apoyo técnico, se realizaron los encuentros de los sectores Medio Ambiente, Afrodescendientes, Habitantes de Calle, LGBTI, Trabajadoras sexuales, Indígenas y Organizaciones Sociales. Se realizaron tres  encuentros comunitarios y un foro en la comuna.      31 de octubre: Durante el mes de septiembre se continúa con el apoyo a la gestión de las actividades del proyecto relacionadas con el apoyo técnico a la planeación y desarrollo del plan de trabajo del CCP.  30 de septiembre: Durante el mes de septiembre se continúa con el apoyo a la gestión de las actividades del proyecto relacionadas con el apoyo técnico a la planeación y desarrollo del plan de trabajo del CCP.  El CCP decidió iniciar con las actividades una vez finalizada la jornada de priorización. 31 de agosto: Durante el mes de agosto se da inicio al apoyo a la gestión de las actividades del proyecto relacionadas con el apoyo técnico a la planeación y desarrollo del plan de trabajo del CCP. Las demás acciones de esta actividad inician durante el mes de septiembre.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Se realizó socialización con el Consejo Comunal de Planeación el 18 de mayo de 2022.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</si>
  <si>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Noviembre: La escuela ha realizado 11 sesiones formativas y 2 recorridos territoriales, quedando pendiente la acción de incidencia y la sesión de cierre
31 Octubre: Esta escuela se encuentra dividida en dos grupos por solicitud del CCCP y funcionan en 2 Instituciones educativas. El grupo 1 a este corte se enceuntra en la sesión 5 y el grupo 2 en la sesión 6.
30 Septiembre: Se realizaron 3 talleres y la aplicación de la linea de entrada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</si>
  <si>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Noviembre: Las 2 escuelas de adultos cuentan con 4 grupos conformados a la fecha; Grupo 1 - Derechos humanos y resolución de conflictos ,  Grupo 2 - Derechos humanos y resolución de conflictos, Grupo 3 - Derechos humanos, planeación y gestión del desarrollo territorial y Grupo 4 - Herramientas para la planeación participativa local. Los grupos 1 y 2  han realizado 8 sesiones formativas y 2 recorridos, la acción de incidencia se proyecta para el 2 de diciembre, el grupo 3 y 4  han realizado 8 sesiones formativas y sua cción de incidencia se hará el 2 de diciembre. por petición de los grupos no se harán los 2 recorridos y se reemplazarán por un censo comuitario proyectado para el 11 de diciembre
31 de Octubre: Las 2 escuelas de adultos cuentan con 4 grupos conformados a la fecha; Grupo 1 - Derechos humanos y reolución de conflictos ,  Grupo 2 - Derechos humanos y reolución de conflictos, Grupo 3 - Derechos humanos, planeación y gestión del desarrollo territorial y Grupo 4 - Herramientas para la planeación participativa local. El grupo 1 ha realizado 4 sesioens. el grupo 2 ha realizado 2 sesiones, el grupo 3 ha realizado 3 sesiones y el grupo 4 ha realizado 4 sesiones.
30 Septiembre: Para el mes de septiembre no se presentan avances en esta actividad, se espera que en el mes de octubre comienze el proceso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</si>
  <si>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2022: Encuentro con dignatarios y afiliados, Capacitacion enfocada a la participacion LGTBI, Seminario teorico practivo, Taller formativo "construccion ciudadana, Salida pedagogica, Intercambio de experiencias, Video institucional, asesoria de formulación de acciones de movilización y asesorias a los comites y junta directiva,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Se realizó socialización con el Consejo Comunal de Planeación el 18 de mayo de 2022.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</si>
  <si>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de noviembre 202: se encuentra en proceso de planeación con el equipo de logística de la Subsecretaria de Organización Social.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Se realizó socialización con el Consejo Comunal de Planeación el 18 de mayo de 2022.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</si>
  <si>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de noviembre 2022: Estan en proceso de ejecución y programación las demas actividades.
31 de octubre de 2022: seminario teorico practico, taller formativo "construccion ciudadana, intercambio de experiencias, asesoria de formulación de acciones de movilización y asesorias a los comites y junta directiva 
30 de septiembre de 2022: Se iniciaron las asesorias a los comites y junta directiva de la RID 10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Se realizó socialización con el Consejo Comunal de Planeación el 18 de mayo de 2022.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</si>
  <si>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Noviembre:  Se cuenta con dos grupos conformados en derechos humanos y resolución de conflictos. Ambos grupos han realizado 6 sesiones formativas y los 2 foros restantes se proyectan para el 1 y 2 de diciembre.
31 Octubre: Se cuenta con dos gruops conformados en derechos humanos y resolución de conflictos. El grupo 1 ha realizado 3 sesiones y el grupo 2 ha realizado 2 sesiones 
30 Septiembre: Para el mes de septiembre no se presentan avances en esta actividad, se espera que en el mes de octubre comienze el proceso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</si>
  <si>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Noviembre:La escuela realilzó las 12 sesiones formativas y los 3 eventos. La acción de incidencia se realizó el 30 de noviembre articulado al calendario escolar debido a que esta escuela se relizó en la I.E Marco Fidel Suarez por petición de la OM
31 Octubre: Esta escuela se realiza en la I.E Marco fidel Suarez; grupo 1 en la sede la iguaná y grupo 2 en la sede del estadio. Las actividades academicas impactan el desarrollo de la escuela por sus actividades programadas. La escuela se encuentra en la sesión 8.
30 Septiembre: Se realizaron 3 talleres y la aplicación de la linea de entrada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</si>
  <si>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Noviembre: A la fecha se presenta avance en los 4 nodos de la comuna, la tematica del grupo 1 es Derechos humanos y resolución de conflictos, grupo 2 Habilidades para la vida y Fortalecimiento de Liderazgo, grupo 3 Herramientas para la planeación participativa local y el grupo 4 Derechos Humanos y resolución de conflictos. Todos los grupos han realizado las 5 sesiones formativas, el foro y el intercambio de experiencias
31 Octubre: A la fecha se presenta avance en los 4 nodos de la comuna, la tematica del grupo 1 es Derechos humanos y resolución de conflictos, grupo 2 Habilidades para la vida y Fortalecimiento de Liderazgo, grupos 3 Herramientas para la planeación participativa local y el grupo 4 Derechos Humanos y resolución de conflictos. El grupo 1 ha realizado 4 sesiones, el gruop 2 ha realizado 5 sesiones, el grupo 3 no ha realizdo sesiones y el grupo 4 ha realizado 4 sesiones
30 Septiembre: A la fecha se presenta avance en uno de los 4 nodos de la comuna, cuya temática es Habilidades para la vida y Fortalecimiento de Liderazgo. Se espera que para el mes de octubre inicien los 3 restantes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</si>
  <si>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de noviembre 2022: Se encuentra en proceso de planeación con el equipo de logística de la Subsecretaria de Organización Social.
31 de octubre de 2022: Se encuentra en proceso de planeación con el equipo de logística de la Subsecretaria de Organización Social.
30 de septiembre de 2022: Se encuentra en proceso de planeación con el equipo de logística de la Subsecretaria de Organización Social.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 El 13 de junio se realizó socialización con el CCP de las distintas actividades formuladas en el proyecto  y se dieron las claridades y lineamientos para la ejecución.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</si>
  <si>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de Noviembre: Se ejecutó el foro de participación y Planeación del Territorio.
31 de octubre: Durante el mes de octubre se dio inicio al apoyo a la gestión de las actividades del proyecto relacionadas con la estrategia de movilización ciudadana. Las demás actividades se encuentran pendientes por ejecutar.  30 de septiembre: Durante el mes de septiembre se dio inicio al apoyo a la gestión de las actividades del proyecto relacionadas con la estrategia de movilización ciudadana. Las demás actividades se encuentran pendientes por ejecutar. 31 de agosto: Durante el mes de agosto se da inicio al apoyo a la gestión de las actividades del proyecto relacionadas con la estrategia de movilización ciudadana. Las demás acciones de esta actividad inician durante el mes de septiembre.31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la junta administradora local el 03 de marzo de 2022. Se encuentra pendiente la socialización con el CCP.</t>
  </si>
  <si>
    <t>30 de noviembre 2022: Convite de aseo y embellecimiento y Jornada de Ornato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la junta administradora local el 03 de marzo de 2022. Se encuentra pendiente la socialización con el CCP.</t>
  </si>
  <si>
    <t>30 de noviembre de 2022: Se encuentra en proceso de planeación con el equipo de logística de la Subsecretaria de Organización Social.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la junta administradora local el 03 de marzo de 2022. Se encuentra pendiente la socialización con el CCP.</t>
  </si>
  <si>
    <t>30 de noviembre 2022: Se encuentra en proceso de ejecución el contrato de apoyo a la gestión de los telecentros hasta el 31 de diciembre de 2022.
31 de octubre de 2022: Se encuentra en proceso de ejecución el contrato de apoyo a la gestión de los telecentros hasta el 31 de diciembre de 2022.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la junta administradora local el 03 de marzo de 2022. Se encuentra pendiente la socialización con el CCP.</t>
  </si>
  <si>
    <t>30 de noviembre 2022: Se encuentra en proceso de planeación con el equipo de logística de la Subsecretaria de Organización Social.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la junta administradora local el 03 de marzo de 2022. Se encuentra pendiente la socialización con el CCP.</t>
  </si>
  <si>
    <t>30 de noviembre 2022:  No se ha realizado el contrato de compra de dotación de equipos tecnólogicos y muebles.
31 de octubre de 2022: No se ha realizado el contrato de compra de dotación de equipos tecnólogicos y muebles.
30 de septiembre de 2022: No se ha realizado el contrato de compra de dotación de equipos tecnólogicos y muebles.
31 de agosto de 2022: No se ha realizado el contrato de compra de dotación de equipos tecnologicos y muebles.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la junta administradora local el 03 de marzo de 2022. Se encuentra pendiente la socialización con el CCP.</t>
  </si>
  <si>
    <t>30 de noviembre 2022: se encuentran en proceso las mejoras locativas a la espera de la entrega de los trabajos.
31 de octubre de 2022: se encuentran en proceso las mejoras locativas a la espera de la entrega de los trabajos.
30 de septiembre de 2022: Se espera dar inicio en el mes de octubre a los mejoramientos.
31 de agosto de 2022: no se ha realizado el contrato de mantenimiento de obras menores.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la junta administradora local el 03 de marzo de 2022. Se encuentra pendiente la socialización con el CCP.</t>
  </si>
  <si>
    <t>30 de noviembre: Se realizó un encuentro comunitario.  31 de octubre: Se espera dar inicio a la presente actividad durante el mes de noviembre. 30 de septiembre: Se espera dar inicio a la presente actividad durante el mes de octubre. 31 de agosto: Las acciones de esta actividad inician durante el mes de septiembre.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18 de abril de 2022.</t>
  </si>
  <si>
    <t>30 de noviembre: Se inicio el proceso formativo para el CCP. 31 de octubre:Se espera dar inicio a la presente actividad durante el mes de noviembre  30 de septiembre: Se espera dar inicio a la presente actividad durante el mes de octubre.    31 de agosto: Las acciones de esta actividad inician durante el mes de septiembre.31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18 de abril de 2022.</t>
  </si>
  <si>
    <t>30 de noviembre: Se viene realizando el acompañamiento adminsitrativo y jurídico al CCP. 31 de octubre: Se espera dar inicio a la presente actividad durante el mes de noviembre30 de septiembre: Durante el mes de septiembre se continúa con el apoyo a la gestión de las actividades del proyecto relacionadas con el apoyo técnico a la planeación y desarrollo del plan de trabajo del CCP.  31 de agosto: Durante el mes de agosto se da inicio al apoyo a la gestión de las actividades del proyecto relacionadas con el apoyo técnico a la planeación y desarrollo del plan de trabajo del CCP.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18 de abril de 2022.</t>
  </si>
  <si>
    <t>30 de noviembre 2022: Estan en proceso de planeación de las demas actividades.
31 de octubre de 2022: taller sobre la importancia de promover y conocer sus derechos, conversatorio, asesorias y elaboracion de canales digitales, talleres de estimulos y artistivos, charlas y salida formativa.
30 de septiembre de 2022: Se realizó el fortalecimiento a las Organizaciones Sociales por medio de exposiones artisticas, jornadas de charlas, recorridos de sensibilización y asesorias en canales digitales.
31 de agosto de 2022: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18 de abril de 2022.</t>
  </si>
  <si>
    <t>30 de noviembre de 2022: se realizaron audiencias públicas.
31 de octubre de 2022: se realizaron audiencias públicas.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18 de abril de 2022.</t>
  </si>
  <si>
    <t>30 de noviembre: Las actividades inician en el mes de diciembre. 31 de octubre: Se espera dar inicio a la presente actividad durante el mes de noviembre 30 de septiembre: Se espera dar inicio a la presente actividad durante el mes de octubre.   31 de agosto: Las acciones de esta actividad inician durante el mes de septiembre.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 2022: El 13 de junio se realizó socialización con el CCP de las distintas actividades formuladas en el proyecto  y se dieron las claridades y lineamientos para la ejecución. Se realizó la estructuración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</si>
  <si>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de noviembre: Las actividades inician en el mes de diciembre.  31 de octubre: Se espera dar inicio a la presente actividad durante el mes de noviembre30 de septiembre: Se espera dar inicio a la presente actividad durante el mes de octubre.   31 de agosto: Las acciones de esta actividad inician durante el mes de septiembre.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 2022: El 13 de junio se realizó socialización con el CCP de las distintas actividades formuladas en el proyecto  y se dieron las claridades y lineamientos para la ejecución. Se realizó la estructuración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</si>
  <si>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de noviembre: Se realizo acompañamiento técnico  y profesional en la creación del comite de seguimiento y control; se realizo capacitación en deberes del CCP y marco legal.  31 de octubre: Se espera dar inicio a la presente actividad durante el mes de noviembre 30 de septiembre: Se continúa con el acompañamiento del apoyo a la gestión y apoto técnico del CCP. 31 de agosto: Durante el mes de agosto se da inicio al apoyo a la gestión de las actividades del proyecto relacionadas con el apoyo técnico a la planeación y desarrollo del plan de trabajo del CCP  y con el apoyo técnico a la constitución y puesta en marcha del comité de seguimiento del CCP.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 2022: El 13 de junio se realizó socialización con el CCP de las distintas actividades formuladas en el proyecto  y se dieron las claridades y lineamientos para la ejecución. Se realizó la estructuración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</si>
  <si>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de noviembre 2022: Salida formativa, Asamblea para reforma o creación de estatutos, Conversatorio, Convite de limpieza, Salida pedagogica de Planeacion y Estrategia para visilizacion de la JAC
31 de octubre de 2022: Se realiza conversatorio con los diganatarios de las JAC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 2022: El 13 de junio se realizó socialización con el CCP de las distintas actividades formuladas en el proyecto  y se dieron las claridades y lineamientos para la ejecución. Se realizó la estructuración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</si>
  <si>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de noviembre  2022: se encuentran en proceso las mejoras locativas a la espera de la entrega de los trabajos.
31 de octubre de 2022: se encuentran en proceso las mejoras locativas a la espera de la entrega de los trabajos.
30 de septiembre de 2022: Se espera dar inicio en el mes de octubre a los mejoramientos.
31 de agosto de 2022: no se ha realizado el contrato de mantenimiento de obras menores.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 2022: El 13 de junio se realizó socialización con el CCP de las distintas actividades formuladas en el proyecto  y se dieron las claridades y lineamientos para la ejecución. Se realizó la estructuración de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encuentra pendiente programar la socialización en territorio de las acciones previstas para la ejecución de esta actividad con el consejo comunal de planeación para el mes de mayo.</t>
  </si>
  <si>
    <t>30 de noviembre: Se continúa con el apoyo a la gestión y adminsitrativo de las actividades del CCP, se realizó el fortalecimiento al plan de trabajo del sector de barrismo con dos encuentros, el fortalecimiento al sector de comunicaciones, una salida pedagógica para la creacion del plan de trabajo de los sectores del CCP y una salida sobre comunicación asertiva.      31 de octubre: Se realizó un encuentro comunitario para la visibilización del CCP, se inció con el apoyo a la gestión y adminsitrativo de las actividades del CCP. 30 de septiembre: Se espera dar inicio a la presente actividad durante el mes de octubre.    31 de agosto: Las acciones de esta actividad inician durante el mes de septiembre.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20 de abril de 2022.</t>
  </si>
  <si>
    <t>30 de noviembre 2022: Jornadas de participación y movilizacion ciudadana, Salida pedagogica, Taller de manualidades y Encuentro territorial.
31 de octubre de 2022: fortalecimiento a las Organizaciones Sociales, talleres en tejido social, talleres formativos, jornada cultural, talleres de autoconocimiento, circulo de palabras, observatorio de paz para la comuna 16, talleres de expresiones  artisticas, taller de co-creacion formativo y encuentro ambiental
30 de septiembre de 2022: Se comienza el fortalecimiento de las Organizaciones Sociale por medio de talleres de expresiones artisiticas,las demas actividades se encuentran en proceso de planeación acompañado por el equipo logístico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20 de abril de 2022.</t>
  </si>
  <si>
    <t>30 de noviembre 2022: Se encuentra en proceso de planeación con el equipo de logística de la Subsecretaria de Organización Social.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20 de abril de 2022.</t>
  </si>
  <si>
    <t>30 de noviembre 2022: se encuentran en proceso las mejoras locativas a la espera de la entrega de los trabajos.
31 de octubre de 2022: se encuentran en proceso las mejoras locativas a la espera de la entrega de los trabajos.
30 de septiembre 2022:Se espera dar inicio en el mes de octubre a los mejoramientos.
31 de agosto de 2022: No se ha realizado el contrato de mantenimiento de obras menores.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20 de abril de 2022.</t>
  </si>
  <si>
    <t xml:space="preserve">30 de noviembre: Se realizo una salida pedagógica sobre argumentación propositiva y efectiva, y se realizan 4 encuentros comunitarios del CCP.  31 de octubre: Las actividades para la promoción y visibilización del CCP iniciarán en el mes de noviembre. 30 de septiembre: La presente actividad ingresó con el recurso remanente.  Se espera dar inicio a la presente actividad durante el mes de octubre.   </t>
  </si>
  <si>
    <t>30 de noviembre 2022: Se encuentra en proceso de planeación con el equipo de logística de la Subsecretaria de Organización Social.
31 de octubre de 2022: Se encuentra en proceso de planeación con el equipo de logística de la Subsecretaria de Organización Social.
30 de septiembre de 2022: La presente actividad ingresó con el recurso remanente.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20 de abril de 2022.</t>
  </si>
  <si>
    <t>30 de noviembre 2022: Se encuentra en proceso de planeación con el equipo de logística de la Subsecretaria de Organización Social.31 de octubre de 2022: Se encuentra en proceso de planeación con el equipo de logística de la Subsecretaria de Organización Social.
30 de septiembre de 2022: La presente actividad ingresó con el recurso remanente.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 30 de junio:Desde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secretaria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20 de abril de 2022.</t>
  </si>
  <si>
    <t>30 de noviembre:S e continúa con el apoyo a la gestión y adminsitrativo de las actividades del CCP , las demás actividades se tienen programadas para el mes de diciembre. 31 de octubre: Se realizaron dos jornadas pedagógicas del CCP  y se dio inicio al apoyo tecnico adminsitrativo para la planeación y gestión de actividades del CCP.  30 de septiembre: Se espera dar inicio a la presente actividad durante el mes de octubre.    31 de agosto: Las acciones de esta actividad inician durante el mes de septiembre.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09 de marzo de 2022.</t>
  </si>
  <si>
    <t>30 de noviembre 2022:  Se encuentra en proceso de planeación con el equipo de logística de la Subsecretaria de Organización Social.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09 de marzo de 2022.</t>
  </si>
  <si>
    <t>30 de noviembre 2022:  Se encuentra en proceso de planeación con el equipo de logística de la Subsecretaria de Organización Social.
31 de octubre de 2022: Se encuentra en proceso de planeación con el equipo de logística de la Subsecretaria de Organización Social.
30 de septiembre de 2022: Se encuentra en proceso de planeación con el equipo de logística de la Subsecretaria de Organización Social.
31 de agostos de 2022: No se han iniciado las actividades pero ya se realizó la reunión de concertación para la ejecución de recursos.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09 de marzo de 2022.</t>
  </si>
  <si>
    <t>30 de noviembre 2022:   no se ha realizado el contrato de compra de dotación de equipos tecnologicos y muebles.
31 de octubre de 2022: no se ha realizado el contrato de compra de dotación de equipos tecnologicos y muebles.
30 de septiembre de 2022: Se encuentra en proceso de planeación con el equipo de logística de la Subsecretaria de Organización Social.
31 de agosto de 2022: no se ha realizado el contrato de compra de dotación de equipos tecnologicos y muebles.
31 de julio: Durante el mes de julio se suscribieron los Contratos Interadministrativos 4600094537 de 2022 con Plaza Mayor, para la ejecución logística de la presente actividad y el 4600094442 de 2022 con la Universidad de Antioquia para el apoyo a la gestión y seguimiento. El equipo de ejecución física se encuentra en planeación y concertación de fechas para dar inicio a la actividad.   
30 de junio: Desde la Secretaría de Participación Ciudadana se están construyendo los estudios previos en los componentes técnicos, jurídicos, administrativos y financieros para dar inicio al proceso contractual de la presente actividad.31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09 de marzo de 2022.</t>
  </si>
  <si>
    <t>30 Noviembre: La escuela realizó 6 sesiones formativas y los 3 eventos programados.  Dentro del recorrido de ciudada se realizó el reconocimiento al ecoparque de la comuna 13 y la acción de incidencia se realizó el 27 de noviembre enfocada en una mediación de convivencia y reconocimiento del territorio en la vereda la palma media luna parte baja. 
31 Octubre: Esta escuela se priorizó de manera virtual, la convocatoria no fue la esperada para conformar los dos grupos de 30 personas cada uno; por lo tanto, se tomo la decición por parte del CCCP de cambiar de modalidad virtual a presencial sin importar la disminución de sesiones y participantes. La escuela se realizará de la siguiente manera: 5 sesiones formativas y 3 eventos. Al corte se han realizado 1 sesión.
30 Septiembre: Para el mes de septiembre no se presentan avances en esta actividad, se espera que en el mes de octubre comienze el proceso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</si>
  <si>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Noviembre: La escuela realizó las 12 sesiones formativas y los 3 eventos. Dentro del recorrido de ciudada se realizó el reconocimiento al ecoparque de la comuna 13 y la acción de incidencia se realizó el 27 de noviembre enfocada en una mediación de convivencia y reconocimiento del territorio en la vereda la palma media luna parte baja. 
31 Octubre: Se han realizado 8 sesioens formativas y un recorrido territorial
30 Septiembre: Se realizaron 3 talleres y la aplicación de la linea de entrada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</si>
  <si>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30 Noviembre: Al corte se presenta avance de las 3 escuelas de adultos. 
La escuela 1 cuenta con dos grupos, el grupo 1 Planeación y gestión del desarrollo local y el grupo 2 en Derechos humanos y resolución de conflictos. 
La escuela 2 cuenta con un grupo en Formulación y gestión de proyectos públicos privados y de cooperación internacional y el grupo 2 en Derechos humanos y resolución de conflictos. 
La escuela 3 cuenta con un grupo en Formulación y gestión de proyectos públicos privados y de cooperación internacional, grupo 2 en derechos humanos y fortalecimiento de habilidades para la vida, grupo 3 en Formulación y gestión de proyectos públicos privados y de cooperación internacional. 
Escuela 1: El grupo 1 ha realizado 6 de 8 sesiones formativas y el grupo 2 ha realizado 4 de 6 sesiones formativas 
Escuela 2: El grupo 1 ha realizado 6 sesiones formativas y un recorrido y el grupo 2 ha realizado 7 sesiones formativas y un recorrido
Escuela 3: El grupo 1 y 3 han realizado 6 sesiones formativas y dos recorridos y el grupo 2 ha realizado 8 sesiones formativas y dos recorridos.
31 Octubre: Al corte se presenta avance de las 3 escuelas de adultos. La escuela 1 cuenta con dos grupos, el grupo 1 Planeación y gestión del desarrollo local y el grupo 2 no ha definido temática. La escuela 2 cuenta con un grupo en Formulación y gestión de proyectos públicos privados y de cooperación internacional y el grupo 2 en Derechos humanos y resolución de conflictos. La escuela 3 cuenta con un grupo en Formulación y gestión de proyectos públicos privados y de cooperación internacional, grupo 2 en derechos humanos y fortalecimiento de habilidades para la vida, grupo 3 en Formulación y gestión de proyectos públicos privados y de cooperación internacional. La escuela 1 ha realizado 3 sesioens, en la escuela 3se  ha realizado 3 sesiones y la escuela 3 ha realizado e sesiones el grupo 1 y 3 y 4 sesiones el grupo 2.
30 Septiembre: Para el mes de septiembre no se presentan avances en esta actividad, se espera que en el mes de octubre comienze el proceso
31 de Agosto: Se realizó la convocatoria, selección y contratación del talento humano requerido para el proceso formativo. Se realizó el proceso de aprestamiento a todo el personal de territorio (mediadores, dinamizadores y zonales) y se realizó la socialización del proceso el 27/08/22
31 de julio: Se encuentra en proceso de estudios previos y en aprestatamiento para la planeación de los procesos formativos. 
30 de junio: Desde la Secretaría de Participación Ciudadana se están construyendo los estudios previos en los componentes técnicos, jurídicos, administrativos y financieros para dar inicio al proceso contractual de la presente actividad. 
 31 de mayo: Desde la Secretaría de Participación Ciudadana se están construyendo los estudios previos en los componentes técnicos, jurídicos, administrativos y financieros para dar inicio al proceso contractual de la presente actividad.                                                  30 de abril: La secretaría de participación ciudadana realizó el proceso de planeación de la presente actividad dentro del plan anual de adquisiciones vigencia 2022 y se está adelantando la revisión para dar inicio a la etapa precontractual. Se realizó la socialización en territorio de las acciones previstas para la ejecución de esta actividad con el consejo comunal de planeación el 04 de marzo de 2022.</t>
  </si>
  <si>
    <t>OCTUBRE 2022: La estrategia se ejecutó al 100%
SEPTIEMBRE 2022: Se culminó el proceso de vacunación priorizado por la comuna, se aplicaron 300 biológicos, 100% de ejecución
AGOSTO 2022: se han aplicado 300 biológicos Neumococo.
JULIO 2022: se han aplicado 100 biologicos Neumococo.
JUNIO:  Se adquirió el biológico, se realiza programación de ejecución 
ABR 2022: Se está en proceso de socialización ante la JAL y CCP para iniciar actividades.</t>
  </si>
  <si>
    <t xml:space="preserve"> 4600092292  4600095070</t>
  </si>
  <si>
    <t>32709
34284</t>
  </si>
  <si>
    <t>01/02/2022
16/08/2022</t>
  </si>
  <si>
    <t>21/02/2022
17/08/2022</t>
  </si>
  <si>
    <t>15/08/2022
31/12/2022</t>
  </si>
  <si>
    <t>Rita Elena Almanza</t>
  </si>
  <si>
    <t>Disminuir las enfermedades infecto-contagiosas  de orden respiratorio pór tuberculosis</t>
  </si>
  <si>
    <t>Centros de Salud de la ESE Metrosalud en la comuna y en los hogares de las personas con imposibilidad de movilidad</t>
  </si>
  <si>
    <t>Los beneficiarios son personas diagnosticadas por su red de salud</t>
  </si>
  <si>
    <t>INSTITUCIÓN EDUCATIVA MONTECARLO  y INSTITUCIÓN EDUCATIVA PEDRO LUIS VILLA</t>
  </si>
  <si>
    <t>Se realiza estudio y legalización de la beca  para el periodo 2021-2 de los estudiantes de continuidad según decreto 1350 y 767 de 2013 del 5 de noviembre al 30 de diciembre del 2021.
Se realiza convocatoria y estudio de becas de P.P periodo 2022-1 para estudiantes nuevos, reingresos y ciclos de profesionalizacion  según decreto 1350 del 13 de diciembre del 2021 al 20 de enero del 2022
Febrero: El proyecto marcha sin Novedad.
Marzo: El proyecto marcha sin novedad.
Abril: El proyecto marcha sin novedad.
Mayo: El proyecto marcha sin novedad.
Junio: El proyecto marcha sin novedad, se abre fechas y plataforma para entregar el servicio social correspondiente al periodo 2022-1 (decreto 1350 y 767 de 2013) www.pascualbravo.edu.co
Julio: Se realiza convocatoria y estudio de becas de P.P periodo 2022-2 para estudiantes nuevos, reingresos y ciclos de profesionalizacion  según decreto 1350 de 2013 . www.pascualbravo.edu.co
Agosto: El proyecto marcha sin novedad.
Septiembre: El proyecto marcha sin novedad.
Octubre: El proyecto marcha sin novedad.
Noviembre: El proyecto marcha sin novedad.</t>
  </si>
  <si>
    <t>Se realiza postulación y estudio del auxilio de sostenimiento semestral para el periodo 2022-1 de los estudiantes activos y beneficiarios de las becas de P.P de la comuna según decreto 1350 del 28 de feberero al 12 de marzo 2022. Esta invitacion se envia a los correos institucionales de los estudiantes.
Se publica la lista de admitido en 18 de marzo en www.pascualbravo.edu.co
se hace el desembolso semestral a estudiantes beneficiarios
Se realiza la convocatoria del 25 de agosto al 7 de septiembre y la inscripcion es por la plataforma institucional Sicau, se refuerza con correos institucionales, Se publica en www.pascualbravo.edu.co
Se hace el desembolso semestral a los estudiantes beneficiarios</t>
  </si>
  <si>
    <t>Se realiza estudio y legalización de la beca  para el periodo 2021-2 de los estudiantes de continuidad según decreto 1350 y 767 de 2013 del 5 de noviembre al 30 de diciembre del 2021.
Se realiza convocatoria y estudio de becas de P.P periodo 2022-1 para estudiantes nuevos, reingresos y ciclos de profesionalizacion  según decreto 1350 del 13 de diciembre del 2021 al 20 de enero del 2022
Febrero: El proyecto marcha sin Novedad.
Marzo: El proyecto marcha sin novedad.
Abril: El proyecto marcha sin novedad.
Mayo: El proyecto marcha sin novedad.
Junio: El proyecto marcha sin novedad, se abre fechas y plataforma para entregar el servicio social correspondiente al periodo 2022-1 (decreto 1350 y 767 de 2013)www.pascualbravo.edu.co
Julio: Se realiza convocatoria y estudio de becas de P.P periodo 2022-2 para estudiantes nuevos, reingresos y ciclos de profesionalizacion  según decreto 1350 de 2013 . www.pascualbravo.edu.co
Agosto: El proyecto marcha sin novedad.
Septiembre: El proyecto marcha sin novedad.
Octubre: El proyecto marcha sin novedad.
Noviembre: El proyecto marcha sin novedad.</t>
  </si>
  <si>
    <t>Se realiza estudio y legalización de la beca para el periodo 2021-2 de los estudiantes de continuidad según decreto 1350 y 767 de 2013 del 5 de noviembre al 30 de diciembre del 2021.
Se realiza convocatoria y estudio de becas de P.P periodo 2022-1 para estudiantes nuevos, reingresos y ciclos de profesionalizacion  según decreto 1350 del 13 de diciembre del 2021 al 20 de enero del 2022
Febrero: El proyecto marcha sin Novedad.
Marzo: El proyecto marcha sin novedad.
Abril: El proyecto marcha sin novedad.
Mayo: El proyecto marcha sin novedad.
Junio: El proyecto marcha sin novedad, se abre fechas y plataforma para entregar el servicio social correspondiente al periodo 2022-1 (decreto 1350 y 767 de 2013) www.pascualbravo.edu.co
Julio: Se realiza convocatoria y estudio de becas de P.P periodo 2022-2 para estudiantes nuevos, reingresos y ciclos de profesionalizacion  según decreto 1350 de 2013 . www.pascualbravo.edu.co
Agosto: El proyecto marcha sin novedad.
Septiembre: El proyecto marcha sin novedad.
Octubre: El proyecto marcha sin novedad.
Noviembre: El proyecto marcha sin novedad.</t>
  </si>
  <si>
    <t>Se realiza estudio y legalización de la beca para el periodo 2021-2 de los estudiantes de continuidad según decreto 1350 y 767 de 2013 del 5 de noviembre al 30 de diciembre del 2021.
Se realiza convocatoria y estudio de becas de P.P periodo 2022-1 para estudiantes nuevos, reingresos y ciclos de profesionalizacion  según decreto 1350 del 13 de diciembre del 2021 al 20 de enero del 2022
Febrero: El proyecto marcha sin Novedad.
Marzo: El proyecto marcha sin novedad.
Abril: El proyecto marcha sin novedad.
Mayo: El proyecto marcha sin novedad.
Junio: El proyecto marcha sin novedad, se abre fechas y plataforma para entregar el servicio social correspondiente al periodo 2022-1 (decreto 1350 y 767 de 2013) www.pascualbravo.edu.co
Julio: Se realiza convocatoria y estudio de becas de P.P periodo 2022-2 para estudiantes nuevos, reingresos y ciclos de profesionalizacion  según decreto 1350 de 2013 . www.pascualbravo.edu.co
Agosto: El proyecto marcha sin novedad.
Septiembre: El proyecto marcha sin novedad.
Noviembre: El proyecto marcha sin novedad.</t>
  </si>
  <si>
    <t>21 de noviembre 2022</t>
  </si>
  <si>
    <t>El curso inicio el 25 de Octubre y finalizo el 24 de noviembre de 2022</t>
  </si>
  <si>
    <t>Se contrata los insumos para la difusión de la convocatoria, la cual se ha realizado a satisfacción, se llevo a cabo la etapa de diffusion y convocatoria 2023 01, la cual se cerro el dia 30 de noviembre</t>
  </si>
  <si>
    <t>Se realiza un adecuado seguimiento y acompañamiento por parte los contratistas, durante todas las etapas de un beneficiario, se llevo a cabo la etapa de diffusion y convocatoria 2023 01, la cual se cerro el dia 30 de noviembre</t>
  </si>
  <si>
    <t xml:space="preserve">La ejecución del recurso priorizado por la comunidad para posgrados, no podrá ejecutarse hasta que se encuentre sancionado el acuerdo unificación fondos. </t>
  </si>
  <si>
    <t>La convocatoria 2022-2 se finalizo en su proceso de legalización el 12 de agosto de 2022 y su avance fue de 98.57%, teniendo en cuenta que para el cierre del periodo queda pendiente la convocatoria 2023-1, la cual esta en su proceso de difusion y convocatoria hasta el 30 de noviembre de 2022.</t>
  </si>
  <si>
    <t>Se lleva a cabo la primera etapa de convocatoria y se realiza difusion e inscripciones hasta el 30 de noviembre de 2022 para la convocatoria 2023-01</t>
  </si>
  <si>
    <t>Noviembre, se avanzó en las capacitaciones al grupo de la cívica juvenil, incluyendo padres de familia. Octubre 30. Se socializó al CCCP y se avanzó en las capacitaciones a la cívica juvenil Septiembre 30. Se avanzó en el proceso contractual con Plaza Mayor para la ejecución del recurso. Las actividades se realizarán en el último trimestre del  202231 de agosto. Se avanza etapa precontractual- contratación directa  .  30 julio 2022: En proceso de contratación. Junio 30 2.022 Se  avanza en la estructuración del proceso</t>
  </si>
  <si>
    <t>Noviembre 30, se realizaron 10 jornadas de aseo y embellecimiento, en 5 nodos de la comuna: Barrio Sevilla,
La Piñuela ,Las Esmeraldas, Palermo, San Isidro, Manrique Central 1,Miranda, Campo Valdes Parte Baja, Alamos, Moravia, impactando a 250 personas. 
Octubre 30. Se socializó al CCCP, se elabora el cronograma de ejecución. Septiembre 30. Se avanzó en el proceso contractual con Plaza Mayor para la ejecución del recurso. Las actividades se realizarán en el último trimestre del  202231 de agosto. Se avanza etapa precontractual- contratación directa  .  30 julio 2022: En proceso de contratación. 31 de agosto. Se avanza etapa precontractual- contratación directa. En etapa precontractual con Plaza Mayor. 30 julio 2022: En proceso de contratación. Junio 30 2.022 Se  avanza en la estructuración del proceso</t>
  </si>
  <si>
    <t>Noviembre 30. Se avanzó en la capacitación al grupo de la cívica juvenil, y entrega de 1.260 kit escolares para realizar talleres en los 4 nodos.Octubre 30. Se socializó al CCCP, se elabora el cronograma, se avanza en la ejecución de las actividades.  Septiembre 30. Se avanzó en el proceso contractual con Plaza Mayor para la ejecución del recurso. Las actividades se realizarán en el último trimestre del  202231 de agosto. Se avanza etapa precontractual- contratación directa  .  30 julio 2022: En proceso de contratación. 31 de agosto. Se avanza etapa precontractual- contratación directa. 30 julio 2022: En proceso de contratación. Junio 30 2.022 Se  avanza en la estructuración del proceso</t>
  </si>
  <si>
    <t>Noviembre 30. Se socializó con el CCCP, se elaboró cronograma de actividades. Octubre 30. Se socializó al CCCP, se elabora el cronogramaSeptiembre 30. Se avanzó en el proceso contractual con Plaza Mayor para la ejecución del recurso. Las actividades se realizarán en el último trimestre del  202231 de agosto. Se avanza etapa precontractual- contratación directa  .  30 julio 2022: En proceso de contratación. 31 de agosto. Se avanza etapa precontractual- contratación directa. 30 julio 2022: En proceso de contratación. Junio 30 2.022 Se  avanza en la estructuración del proceso</t>
  </si>
  <si>
    <t>Noviembre 30. Se realiza 3 encuentros con representantes de frentes de seguridad y  se les brinda asesoría en temas de frentes de seguridad. , Octubre 30. Se socializó al CCCP, se elabora el cronograma, Septiembre 30. Se avanzó en el proceso contractual con Plaza Mayor para la ejecución del recurso. Las actividades se realizarán en el último trimestre del  202231 de agosto. Se avanza etapa precontractual- contratación directa  .  30 julio 2022: En proceso de contratación.</t>
  </si>
  <si>
    <t>Noviembre 30. Se realizó la capacitación al grupo de la cívica juvenil. Octubre 30. Se elabora el cronograma, se avanza en la ejecución de las actividades. 30 de septiembre. Se firmó el contrato interadministrativo # 4600095270 de 2022 con la UdeA para el desarrollo de un Diploma HERRAMIENTAS PARA LA PAZ Y LA RESOLUCIÓN DER CONFLICTOS para las comuna 15 Guayabal. Se avanzó en el proceso contractual con Plaza Mayor para la ejecución.  31 de agosto. Se avanza etapa precontractual- contratación directa. Junio 30 2.022 Se  avanza en la estructuración del proceso</t>
  </si>
  <si>
    <t>Noviembre 30. Se realizaron 3 jornadas en convivencia con habitantes de calle y un festival por la convivencia. Octubre 30. Se elabora el cronograma, se avanza en la ejecución.Las actividades se realizarán en el último trimestre del  202231 de agosto. Se avanza etapa precontractual- contratación directa  .  30 julio 2022: En proceso de contratación.31 de agosto. Se avanza etapa precontractual- contratación directa. 30 julio 2022: En proceso de contratación. Junio 30 2.022 Se  avanza en la estructuración del proceso</t>
  </si>
  <si>
    <t>Noviembre 30. Se realizaron la capacitación al grupo de la cívica juvenil. Octubre 30. Se gestiona la reunión de socialización con el CCCP.Septiembre 30. Se avanzó en el proceso contractual con Plaza Mayor para la ejecución del recurso. Las actividades se realizarán en el último trimestre del  202231 de agosto. Se avanza etapa precontractual- contratación directa  .  30 julio 2022: En proceso de contratación. 31 de agosto. Se avanza etapa precontractual- contratación directa. 30 julio 2022: En proceso de contratación. Junio 30 2.022 Se  avanza en la estructuración del proceso</t>
  </si>
  <si>
    <t>Noviembre 30. Se realizaron camapañas de aseo y embelleimiento en los 5 nodos: barrio Fatima, Miravalle, Altavista, San Bernardo,
Rincón. Octubre 30. Se gestiona la reunión con el CCCP. Septiembre 30. Se avanzó en el proceso contractual con Plaza Mayor para la ejecución del recurso. Las actividades se realizarán en el último trimestre del  202231 de agosto. Se avanza etapa precontractual- contratación directa  .  30 julio 2022: En proceso de contratación. 31 de agosto. Se avanza etapa precontractual- contratación directa. 30 julio 2022: En proceso de contratación. Junio 30 2.022 Se  avanza en la estructuración del proceso</t>
  </si>
  <si>
    <t xml:space="preserve">Para el mes de Noviembre no se presenta ninguna novedad, ya que la ejecución del presupuesto se realiza semestralmente. </t>
  </si>
  <si>
    <t>Con proyeccion a ejecutarse en el 2023-1</t>
  </si>
  <si>
    <t>Durante el mes de Noviembre se realizó un avance de significativo.</t>
  </si>
  <si>
    <t>30 de noviembre: se avanza en la planeación y ejecución de las actividades y adquisición de bienes y servicios planteados en el plan de trabajo de la mesa, se dio inicio a la ejecución de las estrategias de vicibilización  de 14 organizaciones juveniles. 
31 de octubre: En la ejecución de este producto se avanzó en los encuentros de fortalecimiento y construcción del plan de trabajo de la Mesa de Juventud, el cual se concretó y presento al equipo de supervisión para su validacion y se dio inicio a la ejecución de las actividades planteadas donde se realizó una salida pedagógica para el fortalecimiento y proyección del plan de trabajo 2023. De igual manera se concluyó las asesorías a las 14 organizaciones juveniles y se definieron los planes de trabajo para la estrategia de visibilización las cuales están en proceso de adquisición de bienes y servivos para sus respectivas ejecuciones
30 septiembre: se realizó el proceso de convocatoria e inscripción a las asesorías por parte de los grupos juveniles, Se elaboró diseño metodológico de las guías para el acompañamiento en asesorías a la Mesa de Juventud y se avanza en los encuentros de fortalecimiento del espacio de articulación juvenil.
Se diseñaron 5 guías para el acompañamiento a las redes y colectivos juveniles. Y se avanza en el proceso de asesorías a 14 organizaciones juveniles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</si>
  <si>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No se han presentado dificultades en la ejecución del proyecto
30 de octubre: No se han presentado dificultades en la ejecución del proyecto
30 de septiembre: No se han presentado dificultades en la ejecución del proyecto</t>
  </si>
  <si>
    <t>30 de noviembre: se realizaron las asesorías a las diferentes organizaciones juveniles para concretar los bienes y servicios para el desarrollo de las iniciativas juveniles, se avanza en la adquisición de bienes y servicios y ejecución de las iniciativas  juveniles 
31 de octubre : Se realizaron 3 Laboratorios creativos, donde se identificaron 20 iniciativas las cuales serán apoyadas y ejecutadas en el marco del proyecto, se iniciaron las asesorías para definir los bienes y servicios necesarios para cada iniciativa y su posterior ejecución
30 septiembre: Se llevó a cabo convocatoria e inscripción a los Laboratorios Creativos, se construyó la metodología de trabajo para los laboratorios la cual consta de tres etapas (idear, diseñar y planear), a través de las cuales se pondrán en marcha una serie de actividades conectadas entre sí. Lo cual permitirá la construcción colaborativa de las 20 iniciativas juveniles que se apoyaran.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</si>
  <si>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ejecutaron los 4 seminarios experienciales de acuerdo a las temáticas relacionas en la propuesta temática,  se evidencio muy buena participación en los diferentes procesos y se logro la participación esperada en cada uno de los seminarios, de igual manera se realizaron dos campamentos formativos, los cuales buscaron la consolidación y materialización de la escuela de participación juvenil de la comuna 4, a un que se cumplió con el desarrollo de cada una de las actividades planteadas en este producto, falta la certificación de los jóvenes participanytes del proceso
31 de octubre: se presentó al equipo de supervisión la propuesta temática y metodológica, la cual fue validada para el desarrollo de la escuela de participación juvenil la cual define como objetivo Formar a 60 jóvenes de la comuna en temas relacionados con la participación juvenil, el arte y la cultura, en género y comunicación comunitaria, este proceso se desarrollara a través 4 seminarios experienciales en dichos temas, se dio inicio a las 4 primeras sesiones, las cuales se desarrollaron de manera satisfactoria De igual manera se avanza en la planeación de dos campamentos formativos que hacen parte de este producto 
30 septiembre: Se avanzó en la recolección de insumos para la propuesta de la Escuela y de primeros encuentros para la planeación de la propuesta temática y metodológica. Se realizó la planeación concertada de los cuatro seminarios temáticos a saber: Política, Arte y cultura, Comunicación y Género.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</si>
  <si>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concretó la temática y metodología para la ejecución del  Foro Juvenil y Gala De Reconocimiento , la cual fue validada por el equipo de supervisión, dicho foro se ejecutara el 1 de diciembre en el Auditorio de Comfama C4.
31 de octubre: Se avanza en el proceso de planeación del foro juvenil, dentro del proceso de concertación se definió con las juventudes realizar la Gala de Reconocimiento en el marco del desarrollo de este producto “La Gala de Reconocimiento es un evento que históricamente se viene desarrollando por las juventudes de la Comuna 4 con el propósito de exaltar el liderazgo, participación e incidencia que tienen las juventudes y procesos juveniles en sus territorios , se plante ejecutar el foro el jueves 1 de diciembre del 2022
30 septiembre: Se avanzó en el proceso de planeación, aún no se ha realizado la convocatoria e inscripción al foro. Hasta tanto no tener claridad del propósito y estructura del foro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</si>
  <si>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Partiendo desde el enfoque de Derechos Humanos se desarrolló el curto encuentro territorial  este encuentro territorial  brindo a las juventudes un espacio en donde se motivó su desarrollo como sujetos de derechos desde la salud pública, promocionando el cuidado de la salud mental buscando a través del arte y talleres vivenciales la prevención de enfermedades psicológicas y emocionales.
31 octubre: Para este periodo se ejecutaron el segundo y tercer encuentro territorial de visibilización y participación juvenil, el segundo encuentro territorial busco la visibilización y articulación de diferentes expresiones dancísticas que se congregan en la comuna, impulsando la juntanza de diferentes colectivos que le apuestan a la danza como eje transformador de su proyecto de vida.
El tercero se realizó en   articulación con diversas organizaciones que apoyaron la realización del parche friki, el cual es una apuesta a las diversidades, apoyando la integración de aquellos jóvenes que usualmente no son participes en diferentes espacios y aprovechan este tipo de eventos para integrarse y hacer visible sus gustos e intereses.
30 septiembre: se realizaron las  4 estrategias de socialización planteadas una ante el CCP y 3 comunitarias. Durante estos encuentros con los representantes, líderes, lideresas y juventudes en general se presentaron los componentes básicos del proyecto, los productos y el equipo de trabajo que acompaña las diferentes actividades. Adicionalmente se solucionaron las inquietudes planteadas por la comunidad y se hicieron las claridades sobre cada uno de los productos, presupuesto etc. 
De igual manera  se avanzó en la construcción del primer encuentro territorial el cual está planteado realizarse en articulación del campamento joven de la comuna 4 liderado por la Mesa de juventud y el grupo JCP.
31 de agosto: Se realizaron 2 estrategias de socialización del proyecto, una con el CCP de la comuna y la otra con jóvenes, líderes territoriales y comunidad en general.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</si>
  <si>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avanza con las juventudes en la concertación y definición de bienes y servicios para la ejecución del festival el cual se plantea realizara el 9 de diciembre a solicitud de las juventudes participantes, a un no se presenta la planeación  del festival al equipo de supervisión 
31 de octubre: A un no se presentan planeación de este evento, pero se define fecha de realización, sábado 10 de diciembre
30 septiembre: se recolectaron ideas de lo que será el festival en el marco de las socializaciones del proyecto, las cuales servirán de insumos para la planeación del festival.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</si>
  <si>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Los Ángeles, la Candelaria y Jesús Nazareno.</t>
  </si>
  <si>
    <t>30 noviembre: Se culmina uno de los procesos formativos el de escuela joven de primeros auxilios psicológicos.
31 octubre: Se avanza en dos de los procesos formativos, con una participación aproximada de 25 jóvenes constantes, se está a la espera del inicio del 3er grupo de formación. 
30 septiembre: Se cuenta con la planeación y metodología de los 3 grupos de formación, se dió inicio con el grupo de Primeros auxilios físicos y psicológicos.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</si>
  <si>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No se han presentado dificultades durante el mes para el adecuado desarrollo de las actividades.
31 octubre: No se han presentado dificultades en la ejecución del proyecto
30 de septiembre: No se han presentado dificultades en la ejecución del proyecto</t>
  </si>
  <si>
    <t>Bomboná, Boston y la Candelaria</t>
  </si>
  <si>
    <t>30 de noviembre: Se tiene lista la planeación para la realziación del recorrido de ciudad y el recorrido de comuna que faltan para dar cumplimeitno a las actividades de este componente.
31 octubre: Se realizaron durante este mes dos de los recorridos, uno de ellos de comuna, donde se conocieron algunos de los teatros del centro de la ciudad y el otro recorrido fue de ciudad y se realizó en el corregimiento de Santa Elena donde se reconoció el tema de la cultura silletera y las realizadades que viven los jóvenes de la ruralidad de la ciudad. 
30 de septiembre: se recopiló información en las diferentes socializaciones sobre los recorridos y temáticas que se podrían realizar. El el próximo periodo empezará la planeación de los recorridos.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</si>
  <si>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cuenta con la planeación de los 3 parches que faltan, el próximo a realizarse será enciende tu luz en el marco de las celebraciones de navidad. 
31 octubre: Se realizaron otros tres parches, que tuvieron como nombre: Parche intergeneracional: Todo tiempo pasado fue mejor?; Varieté, identidad juvenil y el último parche Miraluna Atarde-ser caminando bajo el rastro de nuestros ancestros. 
30 de septiembre: Se realizó el primer parche juvenil, el cual se denominó PARCHE INTEGRATE: LOS JÓVENES MIGRANTES TAMBIÉN TRAEN SU HISTORIA. Se está realizando la planeación del 2do parche.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</si>
  <si>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presentaron las 10 iniciativas y se dió inicio a su ejecución, en total se han ejecutado 5 de las ideas de proyecto.  
31 octubre 2022: Se continúa realizando el proceso de asesorías para la construcción de las iniciativas juveniles. Ya se cuenta con seis ideas formuladas y listas para iniciar su proceso de ejecución territorial.
30 de septiembre: Se llevó a cabo el primer laboratorio creativo, ya se está acompañando algunos jóvenes en la consolidación de sus ideas de proyecto.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</si>
  <si>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La Candelaria, Boston, Prado Centro.</t>
  </si>
  <si>
    <t>30 de noviembre: Se construyó y ejecutaron las acciones del plan de trabajo de la Red Juvenil de la comuna. 
31 octubre: Se han realziado reuniones con la Red Juvenil para definir acciones dentro del plan de trabajo, ya se cuenta con la planeación de dos actividades para fortalecer este escenario de articulación.  
30 de septiembre: Se han realizado un par de reuniones con los representantes de la red juvenil del territorio, donde se dialogó sobre los componentes del proyecto y las temáticas que se desarrollarían en cada uno de ellos.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</si>
  <si>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continúa el desarrollo del componente de comunicaciones. Se han realziado las convocatorias de los procesos llevados a cabo, su respectivo cubrimiento y visibilización. 
31 octubre: Se han estado construyendo las diferentes piezas comunicacionales del proyecto, se cuenta con el diseño y la entrega de las camisetas al equipo de trabajo y de los dos banderines que se utilizan en las actividades de los diferentes componentes.  
30 de septiembre: Se estructuró el plan de comunicaciones del proyecto y se llevaron a cabo los 4 espacios de socialización comunitaria, entre los que se incluyen la socialización con los representantes del CCP.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</si>
  <si>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hizo  entrega del documento final con la sistematización de la identificación de los colectivos, procesos juveniles, espacios de alta concentración de fauna y flora, y equipamientos físicos. Igualmente presentaron el documento comunicable. En el  mes de diciembre se hará la presentación de resultados a las juventudes.
31 octubre:  Se hace entrega del documento en borrador por parte del operador del proyecto, se hacen observaciones y se solicitan los ajustes para poder proceder con la diagramación y presentación del documento final. 
30 de septiembre: se ha recopliado información en las diferentes socializaciones del proyecto que se desarrollaron con un colectivo de derechos humanos, grados de 9o 10o y 11o. De la I. E. Santa Catalina y de la red juvenil. Se ha realizado revisión bibliografica y lectura de documentos que contengan informacion relevante para este mapeo como el plan de desarrollo local, entre otros.</t>
  </si>
  <si>
    <t>30 noviembre: No se han presentado dificultades en la ejecución del proyecto.
31 octubre: No se han presentado dificultades en la ejecución del proyecto
30 de septiembre: No se han presentado dificultades en la ejecución del proyecto</t>
  </si>
  <si>
    <t xml:space="preserve">30 de noviembre: Se realizaron cuatro (4) iniciativas juveniles,  con buena participación de las juventudes de la comuna 14. Quedan pendiente dos (2)que serán ejecutadas en el mes de diiciembre de 2022. Igualmente presentaron las planeaciones y matrices presupuestales de dos intercambios de experiencias con los jóvenes participantes de los laboratorios creativos, que se llevarán a cabo el 3 y 6 de diciembre de 2022.
31 octubre: Se culminaron las 20 horas de formación y las 20 horas de asesorías para la construcción de las ideas de proyecto. Se cuenta con  las seis iniciativas formuladas y aprobadas para uiniciar el proceso de ejecución. 
30 de septiembre: se ha realizado una convocatoria amplia por los diferentes barrios de la comuna 14 – El Poblado e inscripciones de los jóvenes, se generó articulación con el rector de la I. E. Santa Catalina, con la viscepresidenta del CCP, coordinador del CES para la consecución de espacios para el desarrollo de los laboratorios.
Se dará inicio a los laboratorios creativos  y a las acciones territoriales a partir de octubre de 2022.
</t>
  </si>
  <si>
    <t>30 de noviembre: Se realizaron las dos tomas ambientales de acuerdo a la planeación, con buena asistencia y participación de las juventudes de la comuna 14. 
31 octubre: Se cuenta con la planeación de las dos tomas ambientales, las actividades se realizarán el 13 de noviembre.  
30 de septiembre: se avanza en los procesos de lectura y acercamiento territorial por parte del contratista  y en la organización de encuentro con jóvenes para la planeación de las dos tomas ambientales. Se dará inicio de acciones territoriales en el mes de octubre de 2022.</t>
  </si>
  <si>
    <t>30 de noviembre: Se cuenta con el documento de planeación de la toma cultural y artística. Las actividades se realizarán el 01 de diciembre de 2022.
31 octubre: Se realizó encuentro de planeación con las juventudes del territorio, esta en proceso de contrucción el documento de planeación. 
30 de septiembre :se avanza en los procesos de lectura y acercamiento territorial por parte del contratista, y en la organizaciòn  de encuentro con jóvenes para la planeación de la toma cultural. Se dará inicio de acciones territoriales en el mes de octubre de 2022.</t>
  </si>
  <si>
    <t>30 de noviembre: Se desarrollaron los dos (2) espacios de encuentro, con talleres  y asesorías de empleabilidad y emprendimiento,  y la  participación de treinta y cinco ( 35)  emprendimientos juveniles donde dieron a  conocer sus productos y servicios, y concretar ventas. 
31 octubre: Se realizó encuentro de planeación con las juventudes del territorio, se presentó documento de planeación y se ejecutará el 25 de noviembre.
30 de septiembre: se avanza en los procesos de lectura y acercamiento territorial por parte del contratista, en la organizaciòn  de encuentro con jóvenes para la planeación de los dos encuentros.Se dará inicio de acciones territoriales en el mes de octubre de 2022.</t>
  </si>
  <si>
    <t xml:space="preserve">
30 de noviembre:Se avanza en la ejecución de la estrategia comunicacional del proyecto la cual también es trasversal a cada uno de los productos. 
31 octubre: Se avanza en la ejecución de la estrategia comunicacional del proyecto. 
30 de septiembre: se realizaron cuatro (4)  socializaciones del proyecto, la primera a los representantes de cada sector que integran el CCP, y tres (3) comunitarias:  a estudiantes de los grados 9o, 10o. Y 11o. de la Insttución educativa Santa Catalina, al colectivo de derechos humanos,y la red juvenil. Igualmente se presentó el proyecto a coordinadoras del CES. 
Se diseño la estrategia comunicacional que se desarrollará, cuya ejecución iniciará a partir del mes de octubre de 2022.</t>
  </si>
  <si>
    <t>30 de noviembre: concluye el rastreo y recolección de información y se revisa el documento con los resultados de la aplicación, sistematización y análisis cuantitativo y cualitativo de la metodología e instrumentos aplicados en el diagnóstico para el reconocimiento de las dinámicas juveniles en la comuna 15 Guayabal. En total se logra identificar 26 grupos juveniles.  El mes de diciembre se realizará el evento de presentación de resultados a las juventudes.
31 de octubre: se realiza el rastreo y recolección de información y se entrega del documento con los resultados de la aplicación, sistematización y análisis cuantitativo y cualitativo de la metodología e instrumentos aplicados en el diagnóstico para el reconocimiento de las dinámicas juveniles en la comuna 15 Guayabal. En total se logra identificar 26 grupos juveniles.  El mes de noviembre se realizará el evento de presentación de resultados a las juventudes. 
30 de septiembre: Se llevan a cabo encuentros periódicos que permitieron trazar una ruta de acción metodológica y se realiza entrega del documento y el instrumento para llevar a cabo el diagnóstico, además se avanza en la realización del mismo y la aplicación del instrumento de recolección de información, con los diferentes grupos juveniles de la Comuna.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</si>
  <si>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No se han presentado dificultades en la ejecución del proyecto
31 de octubre: No se han presentado dificultades en la ejecución del proyecto
30 de septiembre: No se han presentado dificultades en la ejecución del proyecto</t>
  </si>
  <si>
    <t>30 de noviembre: se avanza en el proceso formativo el cual se está llevando a cabo con 24 grupos y colectivos juveniles de la comuna en temáticas concertadas con las juventudes de acuerdo a sus intereses y apuestas. Algunas de las temáticas formativas que se están desarrollando tienen que ver con: fútbol sala, medio ambiente, técnica vocal y puesta en escena, costura, música, sonido, danza y reconocimiento corporal entre otros. 
31 de octubre: se logra definir con las juventudes del territorio los grupos temáticos que se llevarán a cabo en el marco del proceso formativo y realiza entrega del documento con la propuesta metodológica. En total se realizará el proceso formativo con 26 grupos en temáticas concertadas con las juventudes de acuerdo a sus intereses y apuestas y se comenzara la ejecución de los talleres en el mes de noviembre. 
30 de septiembre: Se avanza en el proceso de concertación con las juventudes del territorio para definir los grupos temáticos que se llevarán a cabo en el marco del proceso formativo y se avanza en la construcción de la propuesta metodológica.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</si>
  <si>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concluyen los laboratorios creativos y se realizan las asesorías tanto a novel individual como a los grupos y colectivos para la presentación y consolidación de sus propuestas, además avanza en la ejecución de catorce (14) ideas de proyecto juveniles las cuales finalizaran el mes de diciembre.
31 de octubre: se avanza en la realización de los laboratorios creativos donde las juventudes, grupos y colectivos pudieron intercambiar ideas frente a las necesidades del territorio, proponer ideas de intervención para llevar a cabo acciones a través de sus iniciativas. Además se avanza en la realización de asesorías a los grupos y colectivos para estructurar sus propuestas, las cuales serán ejecutadas entre los meses de noviembre y diciembre. 
30 de septiembre: se avanza en la convocatoria donde se invita a los y las jóvenes a participar de los laboratorios creativos como espacios de encuentro donde las juventudes, grupos y colectivos poden intercambiar ideas frente a las necesidades del territorio, proponer ideas de intervención, planear y llevar a cabo acciones para aportar a la transformación social y comunitaria.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</si>
  <si>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avanza en la ejecución del plan de trabajo de la mesa de paz y convivencia de la comuna para su fortalecimiento y consolidación. Algunas de las actividades que se están realizando tienen que ver con torneos de fútbol, celebración del día de hincha y aficionado, del barrista, actividades sociales y comunitarias entre otras. 
31 de octubre: se realiza entrega del documento que permite identificación del estado actual de la Mesa de Paz y Convivencia y además de la base de datos de los grupos y colectivos juveniles que la integran, así mismo se realizaron 6 encuentros de planeación, articulación y fortalecimiento   donde se invitó a representantes de la mesa a estructurar un plan de trabajo para el fortalecimiento de la misma.  
30 de septiembre: Se avanza en la convoctaoria donde se invita a representantes de la mesa de paz y convivencia a participar de las actividades y para dar a conocer generalidades del proceso y socializar alcance que tiene el fortalecimiento de la misma.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</si>
  <si>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avanza en la ejecución de las cinco (5) estrategias de visibilización y fortalecimiento de los procesos juveniles, en estas se están desarrollando acciones como intercambios de experiencias juveniles, conversatorios sobre temas que movilizan el mundo juvenil, recorridos territoriales y jornadas sociales y comunitarias, las cuales finalizaran el mes de diciembre. 
31 de octubre: se avanza en la realización de las cinco (5) planeaciones de las estrategias de visibilización y fortalecimiento de los procesos juveniles, en estos espacios se convoca a jóvenes y sus organizaciones, además de actores que permitieron recolectar insumos, ideas y aportes para la planeación metodológica, técnica y logística las estrategias,  las cuales se llevaran a cabo durante los meses de noviembre y diciembre 
30 de septiembre: se avanza en la convocatoria donde se invita a  organizaciones juveniles, actores juveniles y jóvenes en general para recolectar insumos, ideas y aportes para la planeación metodológica, técnica y logística de mínimo 5 estrategias de visibilización y fortalecimiento de los procesos juveniles.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</si>
  <si>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avanza en la planeación de la feria juvenil de la comuna la cual se realizara en el mes de diciembre en el puente de la 4sur de la comuna 15 Guayabal. 
31 de octubre: No se presentan avances de esta actividad dado que se tiene planeada para realizarse la feria juvenil en el mes de diciembre. 
30 de septiembre: No se presentan avances de esta actividad dado que se tiene planeada para realizarse la feria juvenil en el mes de noviembre.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</si>
  <si>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avanza en la ejecución de la estrategia comunicacional del proyecto la cual es trasversal a cada uno de los componentes, donde se desarrollan diferentes piezas publicitarias y registro de las actividades ejecutadas.  
31 de octubre: Se avanza en la ejecución de la estrategia comunicacional del proyecto la cual es trasversal a cada uno de los componentes, donde se desarrolla diferentes piezas publicitarias y registro de las actividades ejecutadas.  
30 de septiembre: Se construye la estrategia comunicacional del proyecto y se avanza en su ejecución. 
31 de agosto: Se realizaron las 4 estrategias de socialización del proyecto, una con el CCP de la comuna y las otras con jóvenes, líderes territoriales y comunidad en general.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</si>
  <si>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ejecutaron dos encuentros para el fortalecimiento del Consejo de Juventud y se avanza en la planeación de las acciones que se desarrollaran en el marco del plan de trabajo del Consejo las acciones definidas t que se ejecutaran en el mes de diciembre son: Encuentro intercomunal, intercambio de experiencia con la red juvenil de Segovia Antioquia y Gala de reconocimiento.
31 de octubre: Se avanzó en el desarrollo de tres sesiones de acompañamiento para el fortalecimiento y formulación del plan de trabajo del Consejo de Juventud, el cual se definió y se validó por parte del equipo de supervisión.
Se desarrolló la primera actividad del plan de trabajo del Consejo de Juventud, esta actividad consistió en el desarrollo de una asamblea de juventud de la comuna 16 Belén, la cual permitió el encuentro entre las juventudes y el abordaje de temas inherentes a la participación e incidencia juvenil. 
30 septiembre: Se identificaron los colectivos juveniles que han venido trabajando con el Consejo de Juventud y se avanza en las sesiones de acompañamiento para la formulación del plan de trabajo para este periodo se avanza en 2 sesiones de acompañamiento.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</si>
  <si>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ejecutaron las sesiones formativas con los emprendedores, donde se desarrollaron diversas temáticas en pro del fortalecimiento y visibilizacion de sus emprendimientos y generar estrategias que les permita consolidar la red de emprendedores de la Comuna, También se planeó y ejecutó  la Feria de emprendimiento Juvenil, la cual tuvo la participación de los emprendedores donde desarrollaron sus estrategia de visibilización y mercadeo, con estas actividades se dio cumplimiento al desarrollo de este producto cumpliendo con las metas establecidas desde especificaciones técnicas.
31 de octubre: Se realizó el proceso de inscripciones de los emprendedores juveniles y se dio inicio al proceso de asesorías colectivas donde sean desarrollado 16 horas colectivas de formación, de las 40 propuestas, donde se han abordado diferentes temáticas (Herramientas digitales, rompiendo paradigmas con el dinero, innovación y creatividad) para el fortalecimiento y visibilización de los mismos, de igual manera se avanza en la estrategia de marketing de cada emprendimiento. 
30 septiembre: Se estructuró una propuesta metodológica y temática para el fortalecimiento a los procesos de emprendimiento juvenil, orientada básicamente a potencializar las iniciativas de los emprendedores, afianzando el liderazgo, trabajo en equipo, manejo de finanzas y herramientas, entre otros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</si>
  <si>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ejecutaron 4 tomas juveniles dando cumplimento al desarrollo de las 10 tomas propuestas con estas acciones se buscó  fortalecer la participación, movilización e incidencia de las juventudes en los diferentes nodos de la comuna 16 Belén a través de la integración comunitaria y la apropiación de espacios públicos del territorio.  Estos parches tuvieron en marcados en acciones como Picnic comunitario para el intercambio de saberes y reconocimiento de nuevos procesos,  se generaron articulación con la Corporación Artística La Polilla y el Festival Mímame para propiciar un espacio de esparcimiento e integración. Se ejecutó  clase de yoga donde los jóvenes dedicaron un tiempo a su bienestar mental, físico y de propósito. De igual manera uno de los parches se desarrolló con un taller participativo invitando  a las juventudes a tener hábitos saludables. 
31 de octubre: Durante este periodo se desarrollaron 6 tomas juveniles de las 10 propuestas las cuales se concertaron y dinamizaron con las juventudes, dichas tomas se desarrollaron con diferentes temáticas (artísticas, culturales, deportivas, académicas, ambientales) y se propició el encuentro intergeneracional y la apropiación territorial.
30 septiembre: Durante las socializaciones comunitarias, como primer escenario de encuentro con la comunidad, organizaciones, colectivos, líderes, actores juveniles y jóvenes de los diferentes nodos del territorio se generaron espacios de recolección de propuestas para la planeación metodológica, técnica y logística de las tomas juveniles.
Así mismo, durante los encuentros del Consejo de juventud, como espacios de cocreación, se concertaron las fechas y temáticas de las tomas que se proyectan realizar hasta el mes de noviembre. Para avanzar en las planeaciones conjuntas, se definieron comités de organización por cada nodo; cada comité se reunirá posteriormente para planear las tomas juveniles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</si>
  <si>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Coliseo Carlos Mauro Hoyos</t>
  </si>
  <si>
    <t>30 de noviembre: para este periodo se presentó la planeación temática y metodología del evento conspiración juvenil la cual se desarrolló de manera satisfactoria con la participación de más de 150 personas, este evento se  presentó como la  “5ta versión de la Conspiración Juvenil”  evento que busca el reconocimiento y la articulación juvenil de la comuna 16 Belén, consolidando lazos afectivos y participativos en la comuna y la ciudad y la resignificación de la noche como espacio de intercambio cultural y artístico y que las juventudes pueden habitar libremente y sin miedos,  en este espacio las juventudes se  articularon y disfrutaron  del territorio.
31 de octubre: Se avanza en la construcción temática y metodológica del evento y se define su realización para el 25 de noviembre en el Coliseo Carlos Mauro Hoyos. 
30 septiembre: en el marco de las socializaciones del proyecto y los encuentros del Consejo de Juventud se recolectaron ideas de lo que será la Conspiración Juvenil, las cuales servirán de insumos para la planeación del mismo.
31 de agosto: Se avanza en los procesos de lectura y acercamiento territorial por parte del contratista, además en la planeación y acuerdos con los jóvenes para la ejecución del componente, se dará inicio a acciones territoriales en el mes de septiembre.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</si>
  <si>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30 de noviembre: Se avanza en la ejecución de la estrategia de comunicación y difusión del proyecto, con la elaboración y divulgación de las diferentes ecard de las actividades del proyecto, de igual manera se recogen insumos de las actividades desarrolladas para la produccion del producto  audiovisual final del proyecto.
31 de octubre: Se avanza entrego el primer producto audiovisual del proyecto, se realiza entrega de los banderines publicitarios y camisetas del equipo de trabajo y se avanza en la ejecución de   la estrategia de comunicación y divulgación de cada una de las actividades del proyecto.
30 septiembre: Se construyó un documento con la estrategia comunicacional donde se identifican los medios locales con los que se podría hacer una articulación de trabajo para generar más difusión del proyecto se realizaron las 2 socializaciones comunitarias restantes. En estos espacios se presentó el proyecto, el operador y el equipo de trabajo; también fueron los escenarios para recoger insumos, ideas, propuestas e inquietudes que se resolvieron en cada encuentro.
31 de agosto: Se realizaron 2 estrategias de socialización del proyecto, una con el CCP de la comuna y la otra con jóvenes, líderes territoriales y comunidad en general.
31 de julio: Se inicia el proceso contractual del proyecto el día 25 de julio, con la Facultad de Ciencias Sociales y Humanas de la Universidad de Antioquia, en el marco de un contrato interadministrativo. 
30 de junio: Se proyecta el inicio del contrato para el mes de julio.
31 de mayo 2022: Se proyecta el inicio del contrato para el mes de septiembre</t>
  </si>
  <si>
    <t xml:space="preserve">Se está en la convocatoria de las y los jovenes que estarán en el desarrollo de esta actividad </t>
  </si>
  <si>
    <t xml:space="preserve">Se está a la espera de realizar el proceso de socialización en la comunas, para presentar los alcances contractuales de los proyectos a ejecutar y realizar la concertación con las comunidades. 
Se está conformando el grupo de jovenes que estarán en el desarrollo de esta actividad </t>
  </si>
  <si>
    <t xml:space="preserve">Las y los jóvenes ya salieron de sus instituciones educativas lo que ha dificultado la convocatoria </t>
  </si>
  <si>
    <t xml:space="preserve">Se está en el desarrollo de las actividad y se tiene el grupo de mujeres que hacen parte de esta formación </t>
  </si>
  <si>
    <t xml:space="preserve">La convocatoria se ha realizado sin dificultad, las mujeres de la comuna han respondido a la citacion de las actividades, se les a entregado a las mujeres las acciiones afirmativas de transporte y refrigerios </t>
  </si>
  <si>
    <t>Población a atender: mujeres.</t>
  </si>
  <si>
    <t xml:space="preserve">Hasta el momento no se han presentado </t>
  </si>
  <si>
    <t xml:space="preserve">Esta actividad se llevará a cabo el dia 9 de diciembre </t>
  </si>
  <si>
    <t xml:space="preserve">Ya se tienen conformados los grupos y se han realizado 2 talleres </t>
  </si>
  <si>
    <t xml:space="preserve">En este mes se conformaron los grupos de mujeres y estas están desarrollando las actividades </t>
  </si>
  <si>
    <t>Se logró la conformación de los grupos de mujeres y estas hacen parte de difrerentes barrios de la comuna, los horarios se han adecuado de acuerdo a las necesidades de las mujeres, en la mañana en la tarde o en la noche.</t>
  </si>
  <si>
    <t>La psicológa y la abogada están realizando las asesorias a las mujeres en una sede social de la comuna. Si las mujeres lo requieren se va a lugares mas cercanos a sus viviendas.</t>
  </si>
  <si>
    <t>La convocatoria se ha realizado sin dificultad, las mujeres de la comuna han respondido a la citación de las asesorías</t>
  </si>
  <si>
    <t>Dupla, psicóloga y abogada que harán 160 atenciones.</t>
  </si>
  <si>
    <t>Comuna 16 Belén</t>
  </si>
  <si>
    <t xml:space="preserve">El operador está en el inicio de convocatoria para lograr el proximo año iniciar con las actividades </t>
  </si>
  <si>
    <t>Población atender: mujeres.</t>
  </si>
  <si>
    <t>El consejo comunal de participación no permitió que el proyecto iniciara en esta época y solicitaron se diera inicio para el mes de enero</t>
  </si>
  <si>
    <t>Fundación para el Desarrollo Económico FDE</t>
  </si>
  <si>
    <t xml:space="preserve">Diana Marcela Londoño Agudelo </t>
  </si>
  <si>
    <t>Brindar herramientas a  las mujeres de la comuna 15 para su participación e incidencia en los diferentes escenarios de la comuna.</t>
  </si>
  <si>
    <t xml:space="preserve">Se dio inicio a la convocatoria a través de contacto directo con las lideresas,llamadas a las mujeres y correos electronicos. </t>
  </si>
  <si>
    <t>Se realizaron dos sesiones del nivel 1 de entrenamiento social y político.</t>
  </si>
  <si>
    <t xml:space="preserve">                            No se han logrado conformar los grupos para los niveles 2 y 3.                      Debido a la epoca decembrina y los altos niveles de deserción, se está tramitando la suspensión el convenio entre el 10 de diceimbre de 2022 ye l 9 de enero de 2023</t>
  </si>
  <si>
    <t>Brindar herramientas a  las mujeres de la comuna 15 para su participación e incidencia en a tarvés de canales  digitales, asi como la disminución de la brecha en temas de TICs.</t>
  </si>
  <si>
    <t xml:space="preserve">Se dio inicio a la convocatoria a través de contacto directo con las lideresas, promoción en teriitorio con las organizaciones sociales, comunitarias y colectivos de mujeres, llamadas a las mujeres y correos electronicos. </t>
  </si>
  <si>
    <t>Se realizarón 4 sesiones de formación.</t>
  </si>
  <si>
    <t>Debido a la epoca decembrina y los altos niveles de deserción, se está tramitando la suspensión el convenio entre el 10 de diceimbre de 2022 ye l 9 de enero de 2023</t>
  </si>
  <si>
    <t>Dejar memoria de los aprendizajes de las mujeres en los  ciclos formativos.</t>
  </si>
  <si>
    <t xml:space="preserve">Se encuentran en procesos de convocatoria </t>
  </si>
  <si>
    <t xml:space="preserve">Pediente de ejecutarse </t>
  </si>
  <si>
    <t>Posicionar a las mujeres del colectivo y sus aportes desde la participación en la comuna.</t>
  </si>
  <si>
    <r>
      <t>DICIEMBRE 2022: Este contrato tenía fecha de terminación 30/11/2022, se hace ampliación N°3 hasta el 28/02/2023. Se han realizado las siguientes actividades
• Consulta de evaluación por odontopediatra: 561
• Paquete de ayudas diagnosticas:  554
• impresión de aparatos:    802
• Instalación de aparatos: 801
• Control de tratamiento: 1.784
NOVIEMBRE 2022: Se han realizado las siguientes actividades
• Consulta de evaluación por odontopediatra: 561
• Paquete de ayudas diagnosticas:  554
• impresión de aparatos:    802
•</t>
    </r>
    <r>
      <rPr>
        <b/>
        <sz val="10"/>
        <color theme="1"/>
        <rFont val="Arial Narrow"/>
        <family val="2"/>
      </rPr>
      <t xml:space="preserve"> Instalación de aparatos:</t>
    </r>
    <r>
      <rPr>
        <sz val="10"/>
        <color theme="1"/>
        <rFont val="Arial Narrow"/>
        <family val="2"/>
      </rPr>
      <t xml:space="preserve"> 774
• Control de tratamiento: 1.313
OCTUBRE 2022: Se han realizado las siguientes actividades
• Consulta de evaluación por odontopediatra: 529
• Paquete de ayudas diagnosticas:  509
• impresión de aparatos:    751
• Instalación de aparatos: 684
• Control de tratamiento: 221
SEPTIEMBRE 2022: Se han realizado las siguientes actividades
• Consulta de evaluación por odontopediatra: 449
• Paquete de ayudas diagnosticas  449
• impresión de aparatos    634
• Instalación de aparatos: 542
• Control de tratamiento: 243
AGOSTO 2022: Se han realizado las siguientes actividades
• Consulta de evaluación por odontopediatra: 449
• Paquete de ayudas diagnosticas  449
• impresión de aparatos    633
• Instalación de aparatos: 540
• Control de tratamiento: 226
JULIO 2022 Se han realizado las siguientes actividades
•	Consulta de evaluación por odontopediatra	82
•	Paquete de ayudas diagnosticas		82
•	impresión de aparatos				114
JUNIO 2022: Se realiza programación para ejecución
Abril 2022:  Pendiente de reprogramar reunión con la JAL para socializar la estrategia posteriormente con el CCP.</t>
    </r>
  </si>
  <si>
    <t>DICIEMBRE 2022: Este contrato tenía fecha de terminación 30/11/2022, se hace ampliación N°3 hasta el 28/02/2023. Se han realizado las siguientes actividades
• Consulta de evaluación por odontopediatra: 280
• Paquete de ayudas diagnosticas:  280
• impresión de aparatos:    478
• Instalación de aparatos: 478
• Control de tratamiento: 1191
NOVIEMBRE 2022: Se han realizado las siguientes actividades
• Consulta de evaluación por odontopediatra: 280
• Paquete de ayudas diagnosticas:  280
• impresión de aparatos:    478
• Instalación de aparatos: 477
• Control de tratamiento: 895
OCTUBRE 2022:  Se han realizado las siguientes actividades
• Consulta de evaluación por odontopediatra: 280
• Paquete de ayudas diagnosticas:  280
• impresión de aparatos:    478
• Instalación de aparatos: 477
• Control de tratamiento: 80
SEPTIEMBRE 2022: Se han realizado las siguientes actividades
• Consulta de evaluación por odontopediatra: 279
• Paquete de ayudas diagnosticas: 279
• impresión de aparatos: 477
• Instalación de aparatos: 342
AGOSTO 2022: Se han realizado las siguientes actividades
• Consulta de evaluación por odontopediatra: 279
• Paquete de ayudas diagnosticas: 279
• impresión de aparatos: 477
• Instalación de aparatos: 342
JULIO 2022: Se han realizado las siguientes actividades
•	Aprestamiento y socialización con la comunidad 1
JUNIO 2022:  Se realiza programación para ejecución
Abril 2022: El 19 de abril se reunió con la JAL para socializar la estrategia, pendiente de programación de socialización ante el CCP.</t>
  </si>
  <si>
    <t>DICIEMBRE 2022: Este contrato tenía fecha de terminación 30/11/2022, se hace ampliación N°3 hasta el 28/02/2023. Se han realizado las siguientes actividades
• Consulta de evaluación por odontopediatra: 157
• Paquete de ayudas diagnosticas:  143
• impresión de aparatos:    223
• Instalación de aparatos: 223
• Control de tratamiento: 516
NOVIEMBRE 2022: Se han realizado las siguientes actividades
• Consulta de evaluación por odontopediatra: 157
• Paquete de ayudas diagnosticas:  143
• impresión de aparatos:    223
• Instalación de aparatos: 219
• Control de tratamiento: 390
OCTUBRE 2022: Se han realizado las siguientes actividades
• Consulta de evaluación por odontopediatra: 156
• Paquete de ayudas diagnosticas:  140
• impresión de aparatos:    221
• Instalación de aparatos: 207
• Control de tratamiento: 191
SEPTIEMBRE 2022: Se han realizado las siguientes actividades
• Consulta de evaluación por odontopediatra: 139
• Paquete de ayudas diagnosticas: 128
• impresión de aparatos: 197
• Instalación de aparatos: 159
• Control Tratamiento: 165
AGOSTO 2022: Se han realizado las siguientes actividades
• Consulta de evaluación por odontopediatra: 139
• Paquete de ayudas diagnosticas: 128
• impresión de aparatos: 197
• Instalación de aparatos: 159
• Control Tratamiento: 165
JULIO 2022: Se han realizado las siguientes actividades
•	Aprestamiento y socialización con la comunidad 1
JUNIO 2022: Se realiza programación para ejecución
Abril 2022:  Se programa para el 5 de mayo reunión con la JAL para socializar la estrategia, pendiente con el CCP.</t>
  </si>
  <si>
    <t>DICIEMBRE 2022: Este contrato tenía fecha de terminación 30/11/2022, se hace ampliación N°3 hasta el 28/02/2023. Se han realizado las siguientes actividades
• Consulta de evaluación por odontopediatra: 171
• Paquete de ayudas diagnosticas:  141
• impresión de aparatos:    240
• Instalación de aparatos: 237
• Control de tratamiento: 567
NOVIEMBRE 2022: Se han realizado las siguientes actividades
• Consulta de evaluación por odontopediatra: 171
• Paquete de ayudas diagnosticas:  141
• impresión de aparatos:    239
• Instalación de aparatos: 228
• Control de tratamiento: 447
OCTUBRE 2022:  Se han realizado las siguientes actividades
• Consulta de evaluación por odontopediatra: 161
• Paquete de ayudas diagnosticas:  131
• impresión de aparatos:    224
• Instalación de aparatos: 216
• Control de tratamiento: 250
SEPTIEMBRE 2022: Se han realizado las siguientes actividades
• Consulta de evaluación por odontopediatra: 123
• Paquete de ayudas diagnosticas: 87
• impresión de aparatos: 173
• Instalación de aparatos: 141
• Control Tratamiento: 104
AGOSTO 2022: Se han realizado las siguientes actividades
• Consulta de evaluación por odontopediatra: 113
• Paquete de ayudas diagnosticas: 96
• impresión de aparatos: 160
• Instalación de aparatos: 135
• Control Tratamiento: 101
JULIO 2022: Se han realizado las siguientes actividades
•	Aprestamiento y socialización con la comunidad 1
JUNIO 2022: Se realiza programación para ejecución
Abril 2022: El 26 de abril se reunión con la JAL para socializar la estrategia, pendiente de programación de socialización ante el CCP.</t>
  </si>
  <si>
    <t>DICIEMBRE 2022: Este contrato tenía fecha de terminación 30/11/2022, se hace ampliación N°3 hasta el 28/02/2023. Se han realizado las siguientes actividades
• Consulta de evaluación por odontopediatra: 136
• Paquete de ayudas diagnosticas:  131
• impresión de aparatos:    202
• Instalación de aparatos: 202
• Control de tratamiento: 530
NOVIEMBRE 2022: Se han realizado las siguientes actividades
• Consulta de evaluación por odontopediatra: 136
• Paquete de ayudas diagnosticas:  131
• impresión de aparatos:    202
• Instalación de aparatos: 201
• Control de tratamiento: 466
OCTUBRE 2022: Se han realizado las siguientes actividades
• Consulta de evaluación por odontopediatra: 136
• Paquete de ayudas diagnosticas:  131
• impresión de aparatos:    202
• Instalación de aparatos: 201
• Control de tratamiento: 325
SEPTIEMBRE 2022: Se han realizado las siguientes actividades
• Consulta de evaluación por odontopediatra: 136
• Paquete de ayudas diagnosticas: 136
• impresión de aparatos: 203
• Instalación de aparatos: 189
• Control Tratamiento: 112
AGOSTO 2022: Se han realizado las siguientes actividades
• Consulta de evaluación por odontopediatra: 136
• Paquete de ayudas diagnosticas: 136
• impresión de aparatos: 203
• Instalación de aparatos: 189
• Control Tratamiento: 112
JULIO 2022: Se han realizado las siguientes actividades
•	Consulta de evaluación por odontopediatra	51
•	Paquete de ayudas diagnosticas		45
•	impresión de aparatos				79
JUNIO 2022: Se realiza programación para ejecución
Abril 2022: Pendiente por programar reunión con la JAL  y el CCCP para socializar la estrategia.</t>
  </si>
  <si>
    <t>DICIEMBRE 2022: Este contrato tenía fecha de terminación 30/11/2022, se hace ampliación N°3 hasta el 28/02/2023. Se han realizado las siguientes actividades
• Consulta de evaluación por odontopediatra: 367
• Paquete de ayudas diagnosticas:  335
• impresión de aparatos:   496
• Instalación de aparatos: 495
• Control de tratamiento: 1293
NOVIEMBRE 2022: Se han realizado las siguientes actividades
• Consulta de evaluación por odontopediatra: 367
• Paquete de ayudas diagnosticas:  335
• impresión de aparatos:   496
• Instalación de aparatos: 493
• Control de tratamiento: 976
OCTUBRE 2022:  Se han realizado las siguientes actividades
• Consulta de evaluación por odontopediatra: 367
• Paquete de ayudas diagnosticas:  335
• impresión de aparatos:   496
• Instalación de aparatos: 491
• Control de tratamiento: 527
SEPTIEMBRE 2022: Se han realizado las siguientes actividades
• Consulta de evaluación por odontopediatra: 364
• Paquete de ayudas diagnosticas: 340
• impresión de aparatos: 492
• Instalación de aparatos: 323
• Control de Tratamiento: 159
AGOSTO 2022: Se han realizado las siguientes actividades
• Consulta de evaluación por odontopediatra: 363
• Paquete de ayudas diagnosticas: 340
• impresión de aparatos: 491
• Instalación de aparatos: 323
• Control de Tratamiento: 158
JULIO 2022: Se han realizado las siguientes actividades
•	Consulta de evaluación por odontopediatra	50
•	Paquete de ayudas diagnosticas		43
•	impresión de aparatos				69
JUNIO 2022: Se realiza programación para ejecución
Abril 2022: Pendiente por programar reunión con la JAL  y el CCCP para socializar la estrategia.</t>
  </si>
  <si>
    <t>DICIEMBRE 2022: Este contrato tenía fecha de terminación 30/11/2022, se hace ampliación N°3 hasta el 28/02/2023. Se han realizado las siguientes actividades
• Consulta de evaluación por odontopediatra: 284
• Paquete de ayudas diagnosticas:  273
• impresión de aparatos:   427
• Instalación de aparatos: 426
• Control de tratamiento: 1018
NOVIEMBRE 2022: Se han realizado las siguientes actividades
• Consulta de evaluación por odontopediatra: 284
• Paquete de ayudas diagnosticas:  273
• impresión de aparatos:   427
• Instalación de aparatos: 421
• Control de tratamiento: 812
OCTUBRE 2022: Se han realizado las siguientes actividades
• Consulta de evaluación por odontopediatra: 283
• Paquete de ayudas diagnosticas:  271
• impresión de aparatos:   426
• Instalación de aparatos: 407
• Control de tratamiento: 455
SEPTIEMBRE 2022:  Se han realizado las siguientes actividades
• Consulta de evaluación por odontopediatra: 257
• Paquete de ayudas diagnosticas: 255
• impresión de aparatos: 387
• Instalación de aparatos: 296
• Control de tratamiento: 182
AGOSTO 2022: Se han realizado las siguientes actividades
• Consulta de evaluación por odontopediatra: 257
• Paquete de ayudas diagnosticas: 255
• impresión de aparatos: 387
• Instalación de aparatos: 293
• Control de tratamiento: 175
JULIO 2022: Se han realizado las siguientes actividades
•	Consulta de evaluación por odontopediatra	38
•	Paquete de ayudas diagnosticas		24
•	impresión de aparatos				57
JUNIO 2022: Se realiza programación para ejecución
Abril 2022:  El 28 de abril se reunió con la JAL para socializar la estrategia, pendiente de programación de socialización ante el CCP.</t>
  </si>
  <si>
    <t>DICIEMBRE 2022: Este contrato tenía fecha de terminación 30/11/2022, se hace ampliación N°3 hasta el 28/02/2023. Se han realizado las siguientes actividades
• Consulta de evaluación por odontopediatra: 269
• Paquete de ayudas diagnosticas:  262
• impresión de aparatos:   492
• Instalación de aparatos: 492
• Control de tratamiento: 1144
NOVIEMBRE 2022: Se han realizado las siguientes actividades
• Consulta de evaluación por odontopediatra: 269
• Paquete de ayudas diagnosticas:  262
• impresión de aparatos:   492
• Instalación de aparatos: 490
• Control de tratamiento: 848
OCTUBRE 2022: Se han realizado las siguientes actividades
• Consulta de evaluación por odontopediatra: 242
• Paquete de ayudas diagnosticas:  233
• impresión de aparatos:   443
• Instalación de aparatos: 429
• Control de tratamiento: 504
SEPTIEMBRE 2022: Se han realizado las siguientes actividades
• Consulta de evaluación por odontopediatra: 207
• Paquete de ayudas diagnosticas: 197
• impresión de aparatos: 375
• Instalación de aparatos: 247
• Control de Tratamiento: 153
AGOSTO 2022: Se han realizado las siguientes actividades
• Consulta de evaluación por odontopediatra: 201
• Paquete de ayudas diagnosticas: 197
• impresión de aparatos: 361
• Instalación de aparatos: 202
• Control de Tratamiento: 153
JULIO 2022: Se han realizado las siguientes actividades
•	Consulta de evaluación por odontopediatra	49
•	Paquete de ayudas diagnosticas		31
•	impresión de aparatos				84
JUNIO 2022: Se realiza programación para ejecución
Abril 2022: Se programa para el 16 de mayo reunión con la JAL para socializar la estrategia, pendiente con el CCP.</t>
  </si>
  <si>
    <t>DICIEMBRE 2022: El contrato tenía fecha de terminación 31/12/2022, se hizo ampliación hasta el 28/02/2023. Se han realizado las siguientes actividades.
Formación evs etapa uno, desarrollo de capacidades en siete hábitos saludables: 1, beneficiarios 25
Convocatoria para desarrollo de la siguiente etapa de formación 
NOVIEMBRE 2022:  Pendiente conformar los grupos para dar inicio a las etapas de formación y demás actividades
OCTUBRE 2022: Se realizaron los procesos de convocatoria e inscripción  de la población para cada una de las etapas y se realizaron avances en la cotización de insumos para kits saludables.
SEPTIEMBRE 2022: Finalización de las socializaciones e  inicio de convocatoria de todos los productos para comenzar las actividades en campo. 
AGOSTO 2022: Se solicializó el contrato, se están realizando inscripciones y se inician actividades en septiembre
JULIO 2022: Se suscribio el contrato N°4600094504 con la U de A, Parque de la Vida para la ejecución de la estrategia.
JUNIO 2022: En proceso de contratación</t>
  </si>
  <si>
    <t>DICIEMBRE 2022: El contrato tenía fecha de terminación 31/12/2022, se hizo ampliación hasta el 28/02/2023. Se han realizado las siguientes actividades.
Formación evs etapa uno, desarrollo de capacidades en siete hábitos saludables: 1, beneficiarios 29
Convocatoria para desarrollo de la iguiente etapa de formación 
NOVIEMBRE 2022:  Se han realizado las siguientes actividades:
Formación EVS etapa uno: 1
Activaciones artisticas: 1
OCTUBRE 2022:  Se realizaron los procesos de convocatoria e inscripción  de la población para cada una de las etapas y se realizaron avances en la cotización de insumos para kits saludables.
SEPTIEMBRE 2022:: Finalización de las socializaciones e  inicio de convocatoria de todos los productos para comenzar las actividades en campo. 
AGOSTO 2022: Se solicializó el contrato, se están realizando inscripciones y se inician actividades en septiembre
JULIO 2022: Se suscribio el contrato N°4600094504 con la U de A, Parque de la Vida para la ejecución de la estrategia.
JUNIO 2022: En proceso de contratación</t>
  </si>
  <si>
    <t>DICIEMBRE 2022: El contrato tenía fecha de terminación 31/12/2022, se hizo ampliación hasta el 28/02/2023. Se han realizado las siguientes actividades.
Formación etapa dos, desarrollo de capacidades para profundización de evs: 1, beneficiarios 27
Convocatoria para desarrollo de etapa de formación tres
NOVIEMBRE 2022:   Se han realizado las siguientes actividades:
Etapa de formación dos: 1
Activaciones artisticas: 3
OCTUBRE 2022: Se realizaron los procesos de convocatoria e inscripción  de la población para cada una de las etapas y se realizaron avances en la cotización de insumos para kits saludables.
SEPTIEMBRE 2022: Finalización de las socializaciones e  inicio de convocatoria de todos los productos para comenzar las actividades en campo. 
AGOSTO 2022: Se solicializó el contrato, se están realizando inscripciones y se inician actividades en septiembre
JULIO 2022: Se suscribio el contrato N°4600094504 con la U de A, Parque de la Vida para la ejecución de la estrategia.
JUNIO 2022: En proceso de contratación</t>
  </si>
  <si>
    <t>DICIEMBRE 2022: El contrato tenía fecha de terminación 31/12/2022, se hizo ampliación hasta el 28/02/2023. Se han realizado las siguientes actividades.
Formación evs etapa uno, desarrollo de capacidades en siete hábitos saludables: 2, beneficiarios 46
Formación etapa dos, desarrollo de capacidades para profundización de evs: 1, beneficiarios 21
Convocatoria para desarrollo de etapa de formación tres
NOVIEMBRE 2022:  Se han realizado las siguientes actividades:
Formación EVS etapa uno: 2
Etapa de formación dos: 1
Activaciones artisticas: 2
OCTUBRE 2022:  Se realizaron los procesos de convocatoria e inscripción  de la población para cada una de las etapas y se realizaron avances en la cotización de insumos para kits saludables.
SEPTIEMBRE 2022: Finalización de las socializaciones e  inicio de convocatoria de todos los productos para comenzar las actividades en campo. 
AGOSTO 2022: Se solicializó el contrato, se están realizando inscripciones y se inician actividades en septiembre
JULIO 2022: Se suscribio el contrato N°4600094504 con la U de A, Parque de la Vida para la ejecución de la estrategia.
JUNIO 2022: En proceso de contratación</t>
  </si>
  <si>
    <t>DICIEMBRE 2022: El contrato tenía fecha de terminación 31/12/2022, se hizo ampliación hasta el 28/02/2023. Se han realizado las siguientes actividades.
Formación etapa dos, desarrollo de capacidades para profundización de evs: 1, beneficiarios 25
Convocatoria para desarrollo de etapa de formación tres
NOVIEMBRE 2022:   Se han realizado las siguientes actividades:
Etapa de formación dos: 1
OCTUBRE 2022:  Se realizaron los procesos de convocatoria e inscripción  de la población para cada una de las etapas y se realizaron avances en la cotización de insumos para kits saludables.
SEPTIEMBRE 2022: Finalización de las socializaciones e  inicio de convocatoria de todos los productos para comenzar las actividades en campo. 
AGOSTO 2022: Se solicializó el contrato, se están realizando inscripciones y se inician actividades en septiembre
JULIO 2022: Se suscribio el contrato N°4600094504 con la U de A, Parque de la Vida para la ejecución de la estrategia.
JUNIO 2022: En proceso de contratación</t>
  </si>
  <si>
    <t>DICIEMBRE 2022: El contrato tenía fecha de terminación 31/12/2022, se hizo ampliación hasta el 28/02/2023. Se han realizado las siguientes actividades.
Formación etapa dos, desarrollo de capacidades para profundización de evs: 1, beneficiarios 21
Convocatoria para desarrollo de etapa de formación tres
NOVIEMBRE 2022:  Se han realizado las siguientes actividades:
Etapa de formación dos: 1
Activaciones artisticas: 1
OCTUBRE 2022:  Se realizaron los procesos de convocatoria e inscripción  de la población para cada una de las etapas y se realizaron avances en la cotización de insumos para kits saludables.
SEPTIEMBRE 2022: Finalización de las socializaciones e  inicio de convocatoria de todos los productos para comenzar las actividades en campo. 
AGOSTO 2022: Se solicializó el contrato, se están realizando inscripciones y se inician actividades en septiembre
JULIO 2022: Se suscribio el contrato N°4600094504 con la U de A, Parque de la Vida para la ejecución de la estrategia.
JUNIO 2022: En proceso de contratación</t>
  </si>
  <si>
    <t>DICIEMBRE 2022: El contrato tenía fecha de terminación 31/12/2022, se hizo ampliación hasta el 28/02/2023. Se han realizado las siguientes actividades.
Formación evs etapa uno, desarrollo de capacidades en siete hábitos saludables: 2, beneficiarios 55
Formación etapa dos, desarrollo de capacidades para profundización de evs: 1, beneficiarios 24
Convocatoria para desarrollo de etapa de formación tres
NOVIEMBRE 2022: Se han realizado las siguientes actividades:
Formación EVS etapa uno: 2
Etapa de formación dos: 1
OCTUBRE 2022:  Se realizaron los procesos de convocatoria e inscripción  de la población para cada una de las etapas y se realizaron avances en la cotización de insumos para kits saludables.
SEPTIEMBRE 2022: Finalización de las socializaciones e  inicio de convocatoria de todos los productos para comenzar las actividades en campo. 
AGOSTO 2022: Se solicializó el contrato, se están realizando inscripciones y se inician actividades en septiembre
JULIO 2022: Se suscribio el contrato N°4600094504 con la U de A, Parque de la Vida para la ejecución de la estrategia.
JUNIO 2022: En proceso de contratación</t>
  </si>
  <si>
    <t>DICIEMBRE 2022:  El contrato tenía fecha de terminación el 31/12/2022, se hizo ampliación hasta el 28/02/2023. Se han realizado las siguientes actividades
Encuentros "La familia se encuentra para el cuidado" (F.E.C.): 80 
Encuentros de cierre para familia se encuentra para el cuidado: 19
Gestión territorial: 1
Grupos de apoyo familiar: 14  
Acción de movilización social: 1
Acompañamiento psicosocial individual: 14
Encuentros grupos institucionalizados masculinidades: 3 
NOVIEMBRE 2022: Se han realizado las siguiente actividades
Encuentros "La familia se encuentra para el cuidado" (F.E.C.): 26, beneficiarios 92
Encuentros de sensibilización masculinidades: 5, beneficiarios 10
Encuentros grupos institucionalizados masculinidades: 1, beneficiarios 75
OCTUBRE 2022: Se encuentra en proceso de gestiones en el territorio
SEPTIEMBRE2022: se encuentra en ejecución  y se da inicio a las actividades y gestiones en el territorio
AGOSTO 2022: Se solicializó el contrato, se están realizando inscripciones y caracterizaciones de las familias, se inician actividades en septiembre
JULIO 2022: Se suscribio el contrato 4600094506 con Fundacol para desarrollar la estrategia de Familias Resilientes, con acta de inicio del 27 de julio.
JUNIO 2022: En proceso de contratación
ABR 2022: Se está realizando el estudio previo para iniciar proceso de contratación.</t>
  </si>
  <si>
    <t>DICIEMBRE 2022: El contrato tenía fecha de terminación el 31/12/2022, se hizo ampliación hasta el 28/02/2023. Se han realizado las siguientes actividades.
Apoyo al apoyo: 1
Encuentros "La familia se encuentra para el cuidado" (F.E.C.): 316
Encuentros de cierre para familia se encuentra para el cuidado: 67
Grupos de apoyo familiar: 280
Acción de movilización: 1
Acompañamiento psicosocial individual: 112
Acompañamiento psicosocial familiar: 65
Encuentros sensibilización masculinidades: 15
NOVIEMBRE 2022: Se han realizado las siguiente actividades
Convocatoria: 1
Encuentros "La familia se encuentra para el cuidado" (F.E.C.): 27, beneficiarios 84
Gestión territorial: 1
OCTUBRE 2022: Se encuentra en proceso de gestiones en el territorio
SEPTIEMBRE2022:se encuentra en ejecución  y se da inicio a las actividades y gestiones en el territorio
AGOSTO 2022: Se solicializó el contrato, se están realizando inscripciones y caracterizaciones de las familias, se inician actividades en septiembre
JULIO 2022: Se suscribio el contrato 4600094506 con Fundacol para desarrollar la estrategia de Familias Resilientes, con acta de inicio del 27 de julio.
JUNIO 2022: En proceso de contratación
ABR 2022: Se está realizando el estudio previo para iniciar proceso de contratación.</t>
  </si>
  <si>
    <t>DICIEMBRE 2022: El contrato tenía fecha de terminación el 31/12/2022, se hizo ampliación hasta el 28/02/2023. Se han realizado las siguientes actividades.
Convocatoria: 1
Encuentros "La familia se encuentra para el cuidado" (F.E.C.): 178
Encuentros de cierre para familia se encuentra para el cuidado: 27
Gestión territorial: 1
Grupos de apoyo familiar: 80
Acción de movilización: 1
Acompañamiento psicosocial individual: 78
Acompañamiento psicosocial familiar: 22
Encuentros sensibilización masculinidades: 9
Encuentros grupos institucionalizados masculinidades: 9
NOVIEMBRE 2022:  En proceso de ingreso del recurso (remanente) para inicio de actividades
OCTUBRE 2022: Se encuentra en proceso de gestiones en el territorio
SEPTIEMBRE2022: se encuentra en ejecución  y se da inicio a las actividades y gestiones en el territorio
AGOSTO 2022:  Se solicializó el contrato, se están realizando inscripciones y caracterizaciones de las familias, se inician actividades en septiembre
JULIO 2022: Se suscribio el contrato 4600094506 con Fundacol para desarrollar la estrategia de Familias Resilientes, con acta de inicio del 27 de julio.</t>
  </si>
  <si>
    <t>DICIEMBRE 2022: El contrato tenía fecha de terminación el 31/12/2022, se hizo ampliación hasta el 28/02/2023. Se han realizado las siguientes actividades.
Encuentros "La familia se encuentra para el cuidado" (F.E.C.): 109
Encuentrs de cierre para familia se encuentra para el cuidado: 27
Grupos de apoyo familiar: 71
Acción de movilización social: 1
Acompañamiento psicosocial individual: 57
Acompañamiento psicosocial familiar: 65
Encuentros de sensibilización masculinidades: 12
Encuentros grupos institucionalizados masculinidades: 5
NOVIEMBRE 2022: Se han realizado las siguiente actividades
Encuentros "La familia se encuentra para el cuidado" (F.E.C.): 50, beneficiarios 150
Acompañamiento psicosocial individual: 17, beneficiarios 17
Acompañamiento psicosocial familiar: 13, beneficiarios 24
Encuentros grupos institucionalizados masculinidades: 9, beneficiarios 79
OCTUBRE 2022: Se han realizado las siguientes actividades:
Convocatoria: 1
Encuentros: 9
Gestión territorial: 1
SEPTIEMBRE 2022: se encuentra en ejecución  y se da inicio a las actividades y gestiones en el territorio
AGOSTO 2022:  Se solicializó el contrato, se están realizando inscripciones y caracterizaciones de las familias, se inician actividades en septiembre
JULIO 2022:: Se suscribio el contrato 4600094506 con Fundacol para desarrollar la estrategia de Familias Resilientes, con acta de inicio del 27 de julio.
JUNIO 2022: En proceso de contratación
ABR 2022: Se está realizando el estudio previo para iniciar proceso de contratación.</t>
  </si>
  <si>
    <t>DICIEMBRE 2022: El contrato tenía fecha de terminación el 31/12/2022, se hizo ampliación hasta el 28/02/2023. Se han realizado las siguientes actividades.
Encuentros "La familia se encuentra para el cuidado" (F.E.C.): 177
Encuentros de cierrre para Familia se encuentra para el cuidado: 51
Grupos de apoyo familiar: 179
Acción de movilización social: 1
Acompañamiento psicosocial individual: 64
Acompañamiento psicosocial familiar: 43
NOVIEMBRE 2022: Se han realizado las siguiente actividades
Encuentros "La familia se encuentra para el cuidado" (F.E.C.): 120, beneficiarios 290
Acompañamiento psicosocial individual: 4, beneficiarios 4
Acompañamiento psicosocial familiar: 8, beneficiarios 12
Encuentros grupos institucionalizados masculinidades: 9, beneficiarios 79
OCTUBRE 2022:  Se han realizado las siguientes actividades:
Convocatoria: 1
Encuentros: 3
Gestión territorial: 1
Encuentros de apoyo familiar: 1
SEPTIEMBRE 2022:  se encuentra en ejecución  y se da inicio a las actividades y gestiones en el territorio
AGOSTO 2022:  Se solicializó el contrato, se están realizando inscripciones y caracterizaciones de las familias, se inician actividades en septiembre
JULIO 2022: Se suscribio el contrato 4600094506 con Fundacol para desarrollar la estrategia de Familias Resilientes, con acta de inicio del 27 de julio.
JUNIO 2022: En proceso de contratación
ABR 2022: Se está realizando el estudio previo para iniciar proceso de contratación.</t>
  </si>
  <si>
    <t>DICIEMBRE 2022: El contrato tenía fecha de terminación el 31/12/2022, se hizo ampliación hasta el 28/02/2023. Se han realizado las siguientes actividades.
Encuentros "La familia se encuentra para el cuidado" (F.E.C.): 131
Encuentros de cierre para Familia se encuentra para el cuidado: 33
Grupos de apoyo familiar: 71
Acción de movilización social: 1
Acompañamiento psicosocial individual: 36
Acompañamiento psicosocial familiar: 57
Encuentros de sensibilización masculinidades: 4
Encuentros grupos institucionalizados masculinidades: 5
NOVIEMBRE 2022:  Se han realizado las siguiente actividades
Encuentros "La familia se encuentra para el cuidado" (F.E.C.): 67, beneficiarios 159
Grupos de Apoyo Familiar: 3, beneficiarios 24
Acompañamiento psicosocial individual: 13, beneficiarios 13
OCTUBRE 2022: Se encuentra en proceso de gestiones en el territorio
SEPTIEMBRE2022:se encuentra en ejecución  y se da inicio a las actividades y gestiones en el territorio
AGOSTO 2022:  Se solicializó el contrato, se están realizando inscripciones y caracterizaciones de las familias, se inician actividades en septiembre
JULIO 2022: Se suscribio el contrato 4600094506 con Fundacol para desarrollar la estrategia de Familias Resilientes, con acta de inicio del 27 de julio.
JUNIO 2022: En proceso de contratación
ABR 2022: Se está realizando el estudio previo para iniciar proceso de contratación.</t>
  </si>
  <si>
    <t>DICIEMBRE 2022: El contrato tenía fecha de terminación el 31/12/2022, se hizo ampliación hasta el 28/02/2023. Se han realizado las siguientes actividades.
Encuentros "La familia se encuentra para el cuidado" (F.E.C.): 1
Encuentros de cierre para Familia se encuentra para el cuidado: 13
Grupos de apoyo familiar: 24
Acción de movilización social: 1
Acompañamiento psicosocial individual: 21
Acompañamiento psicosocial familiar: 19
Encuentros sensibilizción masculinidades: 4
NOVIEMBRE 2022:  Se han realizado las siguiente actividades
Encuentros "La familia se encuentra para el cuidado" (F.E.C.): 61, beneficiarios 188
Acompañamiento psicosocial individual: 14, beneficiarios 14
Acompañamiento psicosocial familiar: 7, beneficiarios 8
Encuentros grupos institucionalizados masculinidades: 5, beneficiarios 51
OCTUBRE 2022: Se han realizado las siguientes actividades:
Encuentros: 14
SEPTIEMBRE 2022: se encuentra en ejecución  y se da inicio a las actividades y gestiones en el territorio
AGOSTO 2022: Se solicializó el contrato, se están realizando inscripciones y caracterizaciones de las familias, se inician actividades en septiembre
JULIO 2022: Se suscribio el contrato 4600094506 con Fundacol para desarrollar la estrategia de Familias Resilientes, con acta de inicio del 27 de julio.
JUNIO 2022: En proceso de contratación
ABR 2022: Se está realizando el estudio previo para iniciar proceso de contratación.</t>
  </si>
  <si>
    <t>DICIEMBRE 2022: Este contrato tenía fecha de terminación el 31/12/2022, se hizo ampliación hasta el 28 de febrero de 2023. Se han realizado las siguientes actividades.
Atenciones familiares: 105
Atenciones individuales: 84
Dispositivo comunitario: 1
Yo pertenezco: 10
Tomarnos las redes: 1
OCTUBRE 2022: Se han realizado actividades de aprestamiento en la comuna
SEPTIEMBRE 2022: Se inician las actividades en la comuna.
AGOSTO 2022: Se solicializó el contrato, se están realizando inscripciones y se inician actividades en septiembre
JULIO 2022: Se suscribio el contrato 4600094533 con la ESE Metrosalud, para dedarrollar la estrategia.
JUNIO 2022: En proceso de contratación</t>
  </si>
  <si>
    <t>DICIEMBRE 2022:  Este contrato tenía fecha de terminación el 31/12/2022, se hizo ampliación hasta el 28 de febrero de 2023. Se han realizado las siguientes actividades.
Dispositivo comunitario: 1
Tomarnos las redes: 1
Atenciones familiares: 80
Atenciones individuales: 44
OCTUBRE 2022 Se han realizado actividades de aprestamiento en la comuna
SEPTIEMBRE 2022: Se inician las actividades en la comuna.
AGOSTO 2022: Se solicializó el contrato, se están realizando inscripciones y se inician actividades en septiembre
JULIO 2022: Se suscribio el contrato 4600094533 con la ESE Metrosalud, para dedarrollar la estrategia.
JUNIO 2022: En proceso de contratación</t>
  </si>
  <si>
    <t>DICIEMBRE 2022:  Este contrato tenía fecha de terminación el 31/12/2022, se hizo ampliación hasta el 28 de febrero de 2023. Se han realizado las siguientes actividades.
Tomarnos las redes: 1
Atenciones familiares: 66
Atenciones individuales: 76
Dispositivo comunitario: 1
Capacitación de actores clave: 4
Yo pertenezco: 10
OCTUBRE 2022: Se han realizado actividades de aprestamiento en la comuna
SEPTIEMBRE 2022: Se inician las actividades en la comuna.
AGOSTO 2022: Se solicializó el contrato, se están realizando inscripciones y se inician actividades en septiembre
JULIO 2022: Se suscribio el contrato 4600094533 con la ESE Metrosalud, para dedarrollar la estrategia.
JUNIO 2022: En proceso de contratación</t>
  </si>
  <si>
    <t>DICIEMBRE 2022:  Este contrato tenía fecha de terminación el 31/12/2022, se hizo ampliación hasta el 28 de febrero de 2023. Se han realizado las siguientes actividades.
Dispositivo comunitario: 1
Tomarnos las redes: 1
Atenciones familiares: 98
Atenciones individuales: 152
Yo pertenezco: 9
OCTUBRE 2022: Se han realizado actividades de aprestamiento en la comuna
SEPTIEMBRE 2022: Se inician las actividades en la comuna.
AGOSTO 2022: Se solicializó el contrato, se están realizando inscripciones y se inician actividades en septiembre
JULIO 2022: Se suscribio el contrato 4600094533 con la ESE Metrosalud, para dedarrollar la estrategia.
JUNIO 2022: En proceso de contratación</t>
  </si>
  <si>
    <t>DICIEMBRE 2022:  Este contrato tenía fecha de terminación el 31/12/2022, se hizo ampliación hasta el 28 de febrero de 2023. Se han realizado las siguientes actividades.
Atenciones familiares: 356
Atenciones individuales: 402
Dispositivo comunitario: 4
Tomarnos las redes: 1
Yo pertenezco: 28
OCTUBRE 2022: Se han realizado actividades de aprestamiento en la comuna
SEPTIEMBRE 2022: Se inician las actividades en la comuna.
AGOSTO 2022: Se solicializó el contrato, se están realizando inscripciones y se inician actividades en septiembre
JULIO 2022:Se suscribio el contrato 4600094533 con la ESE Metrosalud, para dedarrollar la estrategia.
JUNIO 2022: En proceso de contratación</t>
  </si>
  <si>
    <t>DICIEMBRE 2022:  Este contrato tenía fecha de terminación el 31/12/2022, se hizo ampliación hasta el 28 de febrero de 2023. Se han realizado las siguientes actividades.
Atenciones familiares: 71
Atenciones individuales: 152
Tomarnos las redes: 1
Dispositivo comunitario: 2
Yo pertenezco: 10
OCTUBRE 2022: Se han realizado actividades de aprestamiento en la comuna
SEPTIEMBRE 2022: Se inician las actividades en la comuna.
AGOSTO 2022: Se solicializó el contrato, se están realizando inscripciones y se inician actividades en septiembre
JULIO 2022:Se suscribio el contrato 4600094533 con la ESE Metrosalud, para dedarrollar la estrategia.
JUNIO 2022: En proceso de contratación</t>
  </si>
  <si>
    <t>DICIEMBRE 2022:  Este contrato tenía fecha de terminación el 31/12/2022, se hizo ampliación hasta el 28 de febrero de 2023. Se han realizado las siguientes actividades.
Atenciones familiares: 71
Atenciones individuales: 152
Tomarnos las redes: 1
Dispositivo comunitario: 2
Yo pertenezco: 10
OCTUBRE 2022:  Este contrato tenía fecha de terminación el 31/12/2022, se hizo ampliación hasta el 28 de febrero de 2023. Se han realizado las siguientes actividades.
SEPTIEMBRE 2022: Se inician las actividades en la comuna.
AGOSTO 2022: Se solicializó el contrato, se están realizando inscripciones y se inician actividades en septiembre
JULIO 2022: Se suscribio el contrato 4600094533 con la ESE Metrosalud, para dedarrollar la estrategia.
JUNIO 2022: En proceso de contratación</t>
  </si>
  <si>
    <t>DICIEMBRE 2022:  El contrato tenía fecha de terminación 25/12/2022, se hace ampliación hasta el 23 de febrero 2023. Se han realizado las siguientes actividades.
Visita enfermera: 50
Visita odontólogo: 34
Visita nutricionista: 55
Visita psicologo: 44
Visita fisioterapeuta: 31
Visita fonoaudiologo: 20
Gestión territorial: 1
Kit de salud bucal niños: 6
Kit de salud bucal adulto: 28
Kit de salud bucal cuidador: 34
Certificaciones de discapacidad institucional: 51
Certificaciones de discapacidad domiciliario: 4
Paquetes alimentarios: 100
NOVIEMBRE 2022: Se han realizado las siguientes actividades
Visita odontólogo: 7
Visita nutricionista: 5
Visita fisioterapeuta: 1
Aperstamiento: 1
Gestión territorial: 1
Kit de salud bucal adulto: 7
OCTUBRE 2022: Se han ejecutado actividades de gestión en el territorio
SEPTIEMBRE 2022: El contrato se encuentra en la etapa inicial de ejecución de actividades
AGOSTO 2022: Se solicializó el contrato, se están realizando inscripciones y caracterización de la población objeto
JULIO 2022: Se suscribio el contrato N° 4600094596 con la U de A
JUNIO 2022: En proceso de contratación</t>
  </si>
  <si>
    <t>DICIEMBRE 2022:  El contrato tenía fecha de terminación 25/12/2022, se hace ampliación hasta el 23 de febrero 2023. Se han realizado las siguientes actividades.
Visita enfermera: 52
Visita odontólogo: 25
Visita nutricionista: 50
Visita psicologo: 50
Visita fisioterapeuta: 58
Visita fonoaudiologo: 25
Gestión territorial: 1
Kit de salud bucal niños: 5
Kit de salud bucal adulto: 20
Kit de salud bucal cuidador: 25
Certificaciones de discapacidad institucional: 103
Certificaciones de discapacidad domiciliario: 7
Paquetes alimentarios: 114
NOVIEMBRE 2022: Se han realizado las siguientes actividades
Visita nutricionista: 2
Aperstamiento: 1
Gestión territorial: 1
OCTUBRE 2022: Se han ejecutado actividades de gestión en el territorio
SEPTIEMBRE 2022: El contrato se encuentra en la etapa inicial de ejecución de actividades
AGOSTO 2022:Se solicializó el contrato, se están realizando inscripciones y caracterización de la población objeto
JULIO 2022:: Se suscribio el contrato N° 4600094596 con la U de A
JUNIO 2022: En proceso de contratación</t>
  </si>
  <si>
    <t>DICIEMBRE 2022: El contrato tenía fecha de terminación 25/12/2022, se hace ampliación hasta el 23 de febrero 2023. Se han realizado las siguientes actividades.
Visita enfermera: 31
Visita odontólogo: 56
Visita nutricionista: 60
Visita psicologo: 50
Visita fisioterapeuta: 3
visita fonoaudiologo: 23
Gestión territorial: 1
Kit salud bucal niños: 6
Kit salud bucal adultos: 50
Kit salud bucal cuidador: 56
Certificaciones de discapacidad institucional: 100
Certificaciones de discapacidad domiciliario: 3
Paquetes alimentarios: 27
NOVIEMBRE 2022: Se han realizado las siguientes actividades
Visita enfermero: 69
Visita fisioterapeuta: 73
Visita fonoaudiologa: 15
Aprestamiento: 1
Gestión territorial: 1
OCTUBRE 2022:  Se han ejecutado actividades de gestión en el territorio
SEPTIEMBRE 2022: El contrato se encuentra en la etapa inicial de ejecución de actividades
AGOSTO 2022: Se solicializó el contrato, se están realizando inscripciones y caracterización de la población objeto
JULIO 2022: Se suscribio el contrato N° 4600094596 con la U de A
JUNIO 2022: En proceso de contratación</t>
  </si>
  <si>
    <t>DICIEMBRE 2022: El contrato tenía fecha de terminación 25/12/2022, se hace ampliación hasta el 23 de febrero 2023. Se han realizado las siguientes actividades.
Visita enfermera: 16
Visita odontólogo: 
Visita nutricionista: 12
Visita psicologo: 3
Visita fisioterapeuta: 30
visita fonoaudiologo: 14
Gestión territorial: 1
Kit salud bucal niños: 5
Certificaciones de discapacidad institucional: 19
Certificaciones de discapacidad domiciliario: 2
Paquetes alimentarios: 27
NOVIEMBRE 2022: Se han realizado las siguientes actividades
Visita odontólogo: 29
Visita nutricionista: 1
Visita psicólogo: 9
Aperstamiento: 1
Gestión territorial: 1
Kit de salud bucal adulto: 25
OCTUBRE 2022: Se han ejecutado actividades de gestión en el territorio
SEPTIEMBRE 2022: El contrato se encuentra en la etapa inicial de ejecución de actividades
AGOSTO 2022: Se solicializó el contrato, se están realizando inscripciones y caracterización de la población objeto
JULIO 2022: Se suscribio el contrato N° 4600094596 con la U de A
JUNIO 2022: En proceso de contratación</t>
  </si>
  <si>
    <t>DICIEMBRE 2022: Este contrato tiene fecha de terminación 31/12/2022, se hizo ampliación hasta el 28 de febrero de 2023.  
NOVIEMBRE 2022:    Se realizaron las actividades correspondientes a la primera etapa del contrato, pendiente inicio de la segunda etapa: consultas y entrega de material educativo.
OCTUBRE:  Se llevaron a cabo  jornadas de socialización y se realizó el aprestamiento.
SEPTIEMBRE:  Se llevaron a cabo las jornadas de socialización y se esta realizando el prestamiento.
AGOSTO 2022: Se suscribió el contrato 4600094729 con la ESE Metrosalud, para dedarrollar la estrategia.
JULIO 2022: Esta por dar inicio el contrato 4600094729 suscrito con la ESE Metrosalud, se da inicio en el mes de Agosto
JUNIO 2022: En proceso de contratación 
abril 2022:  Pendiente de aprobación de estudios previos para iniciar contratación.</t>
  </si>
  <si>
    <t>DICIEMBRE 2022: Este contrato tiene fecha de terminación 31/12/2022, se hizo ampliación hasta el 28 de febrero de 2023.  Se han realizado las siguientes actividades
Plegable educativo: 965
Consulta optométrica: 965
Elementos de bioseguridad: 965
Lente CR-39 monofocal terminado: 401
Lente CR-39 monofocal tallado: 46
Lente policarbonato monofocal terminado: 61
Lente policarbonato monofocal tallado: 61
Lente CR-39 bifocal Ftop terminado: 34
Lente CR-39 bifocal Ftop tallado: 84
Lente policarbonato bifocal Ftop: 20
Lente CR-39 bifocal invisible terminado: 43
Lente CR-39 bifocal invisible tallado: 91
Lente policarbonato bifocal invisible: 25
Lente CR-39 progresivo: 810
Lente policarbonato progresivo: 242
Monturas: 959
Estuche y paño: 959
NOVIEMBRE 2022:  Se realizaron las actividades correspondientes a la primera etapa del contrato, pendiente inicio de la segunda etapa: consultas y entrega de material educativo.
OCTUBRE: Se llevaron a cabo  jornadas de socialización y se realizó el aprestamiento.
SEPTIEMBRE: Se llevaron a cabo las jornadas de socialización y se esta realizando el prestamiento. 
AGOSTO 2022:  Se suscribió el contrato 4600094729 con la ESE Metrosalud, para dedarrollar la estrategia, se está realizando la socializacion con la JAL y CCCP.
JULIO 2022:  Esta por dar inicio el contrato 4600094729 suscrito con la ESE Metrosalud, se da inicio en el mes de Agosto
JUNIO 2022: En proceso de contratación 
abril 2022:  Pendiente de aprobación de estudios previos para iniciar contratación.</t>
  </si>
  <si>
    <t>DICIEMBRE 2022: Este contrato tiene fecha de terminación 31/12/2022, se hizo ampliación hasta el 28 de febrero de 2023.  Se han realizado las siguientes actividades
Plegable educativo: 634
Consulta optométrica: 634
Elementos de bioseguridad: 634
Lente CR-39 monofocal terminado: 241
Lente CR-39 monofocal tallado: 33
Lente policarbonato monofocal terminado: 29
Lente policarbonato monofocal tallado: 40
Lente CR-39 bifocal Ftop terminado: 12
Lente CR-39 bifocal Ftop tallado: 66
Lente policarbonato bifocal Ftop: 17
Lente CR-39 bifocal invisible terminado: 12
Lente CR-39 bifocal invisible tallado: 70
Lente policarbonato bifocal invisible: 16
Lente CR-39 progresivo: 602
Lente policarbonato progresivo: 124
Monturas: 631
Estuche y paño: 631
NOVIEMBRE 2022: Se realizaron las actividades correspondientes a la primera etapa del contrato, pendiente inicio de la segunda etapa: consultas y entrega de material educativo.
OCTUBRE:Se llevaron a cabo  jornadas de socialización y se realizó el aprestamiento.
SEPTIEMBRE:  Se llevaron a cabo las jornadas de socialización y se esta realizando el prestamiento.
AGOSTO 2022:  Se suscribió el contrato 4600094729 con la ESE Metrosalud, para dedarrollar la estrategia, se está realizando la socializacion con la JAL y CCCP.
JULIO 2022:  Esta por dar inicio el contrato 4600094729 suscrito con la ESE Metrosalud, se da inicio en el mes de Agosto
JUNIO 2022: En proceso de contratación 
abril 2022:  Pendiente de aprobación de estudios previos para iniciar contratación.</t>
  </si>
  <si>
    <t>DICIEMBRE 2022: Este contrato tiene fecha de terminación 31/12/2022, se hizo ampliación hasta el 28 de febrero de 2023.  Se han realizado las siguientes actividades
Lente CR-39 monofocal terminado: 50
Lente CR-39 monofocal tallado: 20
Lente policarbonato monofocal terminado: 50
Lente policarbonato monofocal tallado: 25
Lente CR-39 bifocal Ftop terminado: 27
Lente CR-39 bifocal Ftop tallado: 45
Lente policarbonato bifocal Ftop: 28
Lente CR-39 bifocal invisible terminado: 15
Lente CR-39 bifocal invisible tallado: 50
Lente policarbonato bifocal invisible: 39
Lente CR-39 progresivo: 70
Lente policarbonato progresivo: 85
Monturas: 252
Estuche y paño: 252
NOVIEMBRE 2022:  Se dio inicio a las actividades de entrega de cartilla educativa y se han realizado 77 consultas.
OCTUBRE: Se llevaron a cabo  jornadas de socialización y se realizó el aprestamiento.
SEPTIEMBRE:  Se llevaron a cabo las jornadas de socialización y se esta realizando el prestamiento.
AGOSTO 2022: : Se suscribió el contrato 4600094729 con la ESE Metrosalud, para dedarrollar la estrategia, se está realizando la socializacion con la JAL y CCCP.
JULIO 2022:  Esta por dar inicio el contrato 4600094729 suscrito con la ESE Metrosalud, se da inicio en el mes de Agosto
JUNIO 2022: En proceso de contratación 
abril 2022:  Pendiente de aprobación de estudios previos para iniciar contratación.</t>
  </si>
  <si>
    <t>DICIEMBRE 2022: Este contrato tiene fecha de terminación 31/12/2022, se hizo ampliación hasta el 28 de febrero de 2023.  Se han realizado las siguientes actividades
Plegable educativo: 915
Consulta optométrica: 915
Elementos de bioseguridad: 915
Lente CR-39 monofocal terminado: 434
Lente CR-39 monofocal tallado: 57
Lente policarbonato monofocal terminado: 69
Lente policarbonato monofocal tallado: 51
Lente CR-39 bifocal Ftop terminado: 14
Lente CR-39 bifocal Ftop tallado: 73
Lente policarbonato bifocal Ftop: 31
Lente CR-39 bifocal invisible terminado: 13
Lente CR-39 bifocal invisible tallado: 76
Lente policarbonato bifocal invisible: 33
Lente CR-39 progresivo: 707
Lente policarbonato progresivo: 260
Monturas: 909
Estuche y paño: 909
NOVIEMBRE 2022: Se realizaron las actividades correspondientes a la primera etapa del contrato, pendiente inicio de la segunda etapa: consultas y entrega de material educativo.
OCTUBRE: Se llevaron a cabo  jornadas de socialización y se realizó el aprestamiento.
SEPTIEMBRE: Se llevaron a cabo las jornadas de socialización y se esta realizando el prestamiento. 
AGOSTO 2022:  Se suscribió el contrato 4600094729 con la ESE Metrosalud, para dedarrollar la estrategia, se está realizando la socializacion con la JAL y CCCP.
JULIO 2022: Esta por dar inicio el contrato 4600094729 suscrito con la ESE Metrosalud, se da inicio en el mes de Agosto
JUNIO 2022: En proceso de contratación 
abril 2022:  Pendiente de aprobación de estudios previos para iniciar contratación.</t>
  </si>
  <si>
    <t>DICIEMBRE 2022: Este contrato tiene fecha de terminación 31/12/2022, se hizo ampliación hasta el 28 de febrero de 2023.  Se han realizado las siguientes actividades
Plegable educativo: 555
Consulta optométrica: 555
Elementos de bioseguridad: 555
Lente CR-39 monofocal terminado: 234
Lente CR-39 monofocal tallado: 28
Lente policarbonato monofocal terminado: 48
Lente policarbonato monofocal tallado: 33
Lente CR-39 bifocal Ftop terminado: 6
Lente CR-39 bifocal Ftop tallado: 19
Lente policarbonato bifocal Ftop: 16
Lente CR-39 bifocal invisible terminado: 25
Lente CR-39 bifocal invisible tallado: 54
Lente policarbonato bifocal invisible: 65
Lente CR-39 progresivo: 334
Lente policarbonato progresivo: 236
Monturas: 549
Estuche y paño: 549
NOVIEMBRE 2022:  Se realizaron las actividades correspondientes a la primera etapa del contrato, pendiente inicio de la segunda etapa: consultas y entrega de material educativo.
OCTUBRE: Se llevaron a cabo  jornadas de socialización y se realizó el aprestamiento.
SEPTIEMBRE:  Se llevaron a cabo las jornadas de socialización y se esta realizando el prestamiento.
AGOSTO 2022:  Se suscribió el contrato 4600094729 con la ESE Metrosalud, para dedarrollar la estrategia, se está realizando la socializacion con la JAL y CCCP.
JULIO 2022: Esta por dar inicio el contrato 4600094729 suscrito con la ESE Metrosalud, se da inicio en el mes de Agosto
JUNIO 2022: En proceso de contratación 
abril 2022:  Pendiente de aprobación de estudios previos para iniciar contratación.</t>
  </si>
  <si>
    <t>DICIEMBRE 2022: Este contrato tiene fecha de terminación 31/12/2022, se hizo ampliación hasta el 28 de febrero de 2023.  Se han realizado las siguientes actividades
Plegable educativo: 428
Consulta optométrica: 428
Elementos de bioseguridad: 428
Lente CR-39 monofocal terminado: 205
Lente CR-39 monofocal tallado: 27
Lente policarbonato monofocal terminado: 32
Lente policarbonato monofocal tallado: 24
Lente CR-39 bifocal Ftop terminado: 7
Lente CR-39 bifocal Ftop tallado: 34
Lente policarbonato bifocal Ftop: 15
Lente CR-39 bifocal invisible terminado: 6
Lente CR-39 bifocal invisible tallado: 36
Lente policarbonato bifocal invisible: 15
Lente CR-39 progresivo: 333
Lente policarbonato progresivo: 122
Monturas: 428
Estuche y paño: 428
NOVIEMBRE 2022:   Se realizaron las actividades correspondientes a la primera etapa del contrato, pendiente inicio de la segunda etapa: consultas y entrega de material educativo.
OCTUBRE: Se llevaron a cabo  jornadas de socialización y se realizó el aprestamiento.
SEPTIEMBRE:  Se llevaron a cabo las jornadas de socialización y se esta realizando el prestamiento.
AGOSTO 2022:  Se suscribió el contrato 4600094729 con la ESE Metrosalud, para dedarrollar la estrategia, se está realizando la socializacion con la JAL y CCCP.
JULIO 2022:  Esta por dar inicio el contrato 4600094729 suscrito con la ESE Metrosalud, se da inicio en el mes de Agosto
JUNIO 2022: En proceso de contratación 
abril 2022:  Pendiente de aprobación de estudios previos para iniciar contratación.</t>
  </si>
  <si>
    <t>DICIEMBRE 2022: Este contrato tiene fecha de terminación 31/12/2022, se hizo ampliación hasta el 28 de febrero de 2023.  Se han realizado las siguientes actividades
Plegable educativo: 244
Consulta optométrica: 244
Elementos de bioseguridad: 244
Lente CR-39 monofocal terminado: 112
Lente CR-39 monofocal tallado: 14
Lente policarbonato monofocal terminado: 8
Lente policarbonato monofocal tallado: 18
Lente CR-39 bifocal Ftop terminado: 5
Lente CR-39 bifocal Ftop tallado: 18
Lente policarbonato bifocal Ftop: 12
Lente CR-39 bifocal invisible terminado: 5
Lente CR-39 bifocal invisible tallado: 31
Lente policarbonato bifocal invisible: 9
Lente CR-39 progresivo: 192
Lente policarbonato progresivo: 58
Monturas: 241
Estuche y paño: 241
NOVIEMBRE 2022:    Se realizaron las actividades correspondientes a la primera etapa del contrato, pendiente inicio de la segunda etapa: consultas y entrega de material educativo.
OCTUBRE:Se llevaron a cabo  jornadas de socialización y se realizó el aprestamiento.
SEPTIEMBRE:  Se llevaron a cabo las jornadas de socialización y se esta realizando el prestamiento.
AGOSTO 2022:  Se suscribió el contrato 4600094729 con la ESE Metrosalud, para dedarrollar la estrategia, se está realizando la socializacion con la JAL y CCCP.
JULIO 2022:  Esta por dar inicio el contrato 4600094729 suscrito con la ESE Metrosalud, se da inicio en el mes de Agosto
JUNIO 2022: En proceso de contratación 
abril 2022:  Pendiente de aprobación de estudios previos para iniciar contratación.</t>
  </si>
  <si>
    <t>DICIEMBRE 2022: Este contrato tiene fecha de terminación 31/12/2022, se hizo ampliación hasta el 28/02/2023. Se han realizado las siguientes actividades.
Socialización proyecto: 1
Evaluación clínica: 156
Impresiones: 265
Instalaciones: 265
Control o revisión: 265
NOVIEMBRE 2022: A 31 de octubre se ha realizado la fase del proyecto: aprestamiento, socializaciones, contrato e inducción personal, edición y realización material de comunicaciones.
OCTUBRE: 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</si>
  <si>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Este contrato tiene fecha de terminación 31/12/2022, se hizo ampliación hasta el 28/02/2023. Se han realizado las siguientes actividades.
Socialización proyecto: 2
Evaluación clínica: 415
Impresiones: 635
Instalaciones: 138
Control o revisión: 
NOVIEMBRE 2022:  A 31 de octubre se ha realizado la fase del proyecto: aprestamiento, socializaciones, contrato e inducción personal, edición y realización material de comunicaciones.
OCTUBRE: 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</si>
  <si>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Este contrato tiene fecha de terminación 31/12/2022, se hizo ampliación hasta el 28/02/2023. Se han realizado las siguientes actividades.
Socialización proyecto: 1
Evaluación clínica: 199
Impresiones: 304
Instalaciones: 68
Control o revisión: 
NOVIEMBRE 2022:  A 31 de octubre se ha realizado la fase del proyecto: aprestamiento, socializaciones, contrato e inducción personal, edición y realización material de comunicaciones.
OCTUBRE: 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</si>
  <si>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Este contrato tiene fecha de terminación 31/12/2022, se hizo ampliación hasta el 28/02/2023. Se han realizado las siguientes actividades.
Socialización proyecto: 2
Evaluación clínica: 519
Impresiones: 869
Instalaciones: 172
Control o revisión: 
NOVIEMBRE 2022:   A 31 de octubre se ha realizado la fase del proyecto: aprestamiento, socializaciones, contrato e inducción personal, edición y realización material de comunicaciones.
OCTUBRE:  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</si>
  <si>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Este contrato tiene fecha de terminación 31/12/2022, se hizo ampliación hasta el 28/02/2023. Se han realizado las siguientes actividades.
Socialización proyecto: 1
Evaluación clínica: 259
Impresiones: 396
Instalaciones: 88
Control o revisión: 
NOVIEMBRE 2022:  A 31 de octubre se ha realizado la fase del proyecto: aprestamiento, socializaciones, contrato e inducción personal, edición y realización material de comunicaciones.
OCTUBRE: 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</si>
  <si>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Este contrato tiene fecha de terminación 31/12/2022, se hizo ampliación hasta el 28/02/2023. Se han realizado las siguientes actividades.
Socialización proyecto: 2
Evaluación clínica: 311
Impresiones: 508
Instalaciones: 105
Control o revisión: 
NOVIEMBRE 2022:  A 31 de octubre se ha realizado la fase del proyecto: aprestamiento, socializaciones, contrato e inducción personal, edición y realización material de comunicaciones.
OCTUBRE: 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</si>
  <si>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Este contrato tiene fecha de terminación 31/12/2022, se hizo ampliación hasta el 28/02/2023. Se han realizado las siguientes actividades.
Socialización proyecto: 1
Evaluación clínica: 83
Impresiones: 127
Instalaciones: 30
NOVIEMBRE 2022:  A 31 de octubre se ha realizado la fase del proyecto: aprestamiento, socializaciones, contrato e inducción personal, edición y realización material de comunicaciones.
OCTUBRE:Se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</si>
  <si>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Este contrato tiene fecha de terminación 31/12/2022, se hizo ampliación hasta el 28/02/2023. Se han realizado las siguientes actividades.
Socialización proyecto: 1
Evaluación clínica: 67
Impresiones: 103
Instalaciones: 25
NOVIEMBRE 2022: A 31 de octubre se ha realizado la fase del proyecto: aprestamiento, socializaciones, contrato e inducción personal, edición y realización material de comunicaciones.
OCTUBRE: 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</si>
  <si>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Este contrato tiene fecha de terminación 31/12/2022, se hizo ampliación hasta el 28/02/2023. Se han realizado las siguientes actividades.
Socialización proyecto: 1
Evaluación clínica: 285
Impresiones: 443
Instalaciones: 96
NOVIEMBRE 2022:  A 31 de octubre se ha realizado la fase del proyecto: aprestamiento, socializaciones, contrato e inducción personal, edición y realización material de comunicaciones.
OCTUBRE: 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</si>
  <si>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Este contrato tiene fecha de terminación 31/12/2022, se hizo ampliación hasta el 28/02/2023. Se han realizado las siguientes actividades.
Socialización proyecto: 2
Evaluación clínica: 83
Impresiones: 135
Instalaciones: 30
NOVIEMBRE 2022: A 31 de octubre se ha realizado la fase del proyecto: aprestamiento, socializaciones, contrato e inducción personal, edición y realización material de comunicaciones.
OCTUBRE: 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</si>
  <si>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Este contrato tiene fecha de terminación 31/12/2022, se hizo ampliación hasta el 28/02/2023. Se han realizado las siguientes actividades.
Socialización proyecto: 1
Evaluación clínica: 49
Impresiones: 75
Instalaciones: 19
NOVIEMBRE 2022: A 31 de octubre se ha realizado la fase del proyecto: aprestamiento, socializaciones, contrato e inducción personal, edición y realización material de comunicaciones.
OCTUBRE: Se encuentra en proceso de socialización con la comuna, se han presentado algunos inconvenientes al respecto.
SEPTIEMBRE: Se realiza  socialización con las comunas y se da inicio a las actividades.
AGOSTO 2022: Se suscribe el contrato 4600095210 con la ESE Metrosalud, se da inicio a las actividades en el mes de Septiembre
JULIO 2022: Se proyecta que el inicio del contrato esta a finales de Agosto
JUNIO 2022: En proceso de contratación</t>
  </si>
  <si>
    <t>DICIEMBRE 2022: Actividades ejecutadas en 100%
Noviembre 2022: se ejecuto al 100% las actividades, con los siguientes resultados: 
Estudiantes intervenidos en talleres			259
Cartillas						259
Estudiantes con experiencia de simulador(bebé)	259
Estudiantes con experiencia de chaleco simulador	259
Colegios intervenidos					2
Docentes intervenidos					25
Acciones educativas dirigidas a docentes		2
Acciones educativas con padres, madres cuidadores	2
Padres, madres o cuidadores intervenidos		82
OCTUBRE 2022:  Se realiza la socialización de la estrategia en la comuna
SEPTIEMBRE 2022:  Se firma contrato  nùmero 4600095303 con la ESE Metrosalud
AGOSTO 2022:  Se estan realizando las gestiones pertinentes para la contratación de la estrategia 
JULIO 2022:  Se proyecta que se inician actividades de socialización en agosto y ejecución en septiembre
JUNIO 2022: En proceso de contratación
ABR 2022: Se está realizando el estudio previo para iniciar proceso de contratación.</t>
  </si>
  <si>
    <t>DICIEMBRE 2022: Se han relizado las siguientes actividades
Actividad soñando mi vida para estudiantes: 1, beneficiarios 200
Seminario  prevención de uso SPA para docentes: 2, beneficiarios 110
Talleres para lideres de la comunidad y padres de familia: 31, beneficiarios 600
Se hace entrega de kit y certificados, queda pendiente la entrega de kit a docentes y otras personas de la comunidad
NOVIEMBRE: Se finaliza la primera fase de socialización, inscripción de beneficiarios entre estudiantes, docentes y padres de familia participantes.
OCTUBRE 2022:  Se realiza la socialización de la estrategia en la comuna
SEPTIEMBRE 2022:  Se firmó contrato número 460005303 con la ESE Metrosalud
AGOSTO 2022:  Se estan realizando las gestiones pertinentes para la contratación de la estrategia 
JULIO 2022:  Se proyecta que se inician actividades de socialización en agosto y ejecución en septiembre
JUNIO 2022 En proceso de contratación
ABR 2022: Se están realizando el estudio previo para iniciar proceso de contratción.</t>
  </si>
  <si>
    <t>DICIEMBRE 2022: Actividades ejecutadas en 100%
Noviembre 2022: se ejecuto al 100% las actividades, con los siguientes resultados:
Estudiantes intervenidos en talleres			330
Cartillas	330
Estudiantes con experiencia de simulador(bebé)	288
Estudiantes con experiencia de chaleco simulador	288
Colegios intervenidos					2
Docentes intervenidos					22
Acciones educativas dirigidas a docentes		2
Acciones educativas a padres, madres cuidadores	2
Padres, madres o cuidadores intervenidos		93
OCTUBRE 2022: Se realiza la socialización de la estrategia en la comuna
SEPTIEMBRE 2022:  Se socializa la estrategia a la JAL y CCCP
SEPTIEMBRE 2022:  Se firma contrato  nùmero 4600095303 con la ESE Metrosalud
AGOSTO 2022:  Se estan realizando las gestiones pertinentes para la contratación de la estrategia 
JULIO 2022:  Se proyecta que se inician actividades de socialización en agosto y ejecución en septiembre
JUNIO 2022: En proceso de contratación
ABR 2022: Se está realizando el estudio previo para iniciar proceso de contratación.</t>
  </si>
  <si>
    <t>DICIEMBRE 2022:  Se ha ejecutado el 100% de la estrategia, se realizaron las siguientes actividades.
Estudiantes intervenidos por enfermería: 787
Estudiantes intervenidos por psicología: 787 
Kit entregados: 588
Acciones educativas enfermería: 28
A.E de psicología: 28
Docentes intervenidos: 102
NOVIEMBRE: Se han realizado las siguientes actividades
Una jornada de asesoría: anticoncepción, salud mental y suministro de método
Estudiantes intervenidos por enfermería: 787
Estudiantes intervenidos por psicología: 787 
Acciones educativas: 28
A.E de psicología: 28
Docentes intervenidos: 102
Implante subdémico: 6
Asesorías en anticncepción: 6
Prueba de embarazo: 3
OCTUBRE 2022: Se realiza la socialización de la estrategia en la comuna
SEPTIEMBRE 2022:  Se firma contrato  nùmero 4600095303 con la ESE Metrosalud
AGOSTO 2022:  Se estan realizando las gestiones pertinentes para la contratación de la estrategia 
JULIO 2022:  Se proyecta que se inician actividades de socialización en agosto y ejecución en septiembre
JUNIO 2022: En proceso de contratación
ABR 2022: Se está realizando el estudio previo para iniciar proceso de contratación.</t>
  </si>
  <si>
    <t>DICIEMBRE 2022: La estrategia se ejecutó en 100%
NOVIEMBRE: El 18 de noviembre en la unidad intermedia de santa cruz se realizaron entregas de los paquetes a los pacientes de TB.
OCTUBRE 2022: Se ejecutó el contrato 4600092292 en 100% y se realizó socialización del contrato 4600095070 para dar inicio a las actividades
AGOSTO 2022: Se han realizado 3 entregas a  60 pacientes
JULIO 2022: Se realiza entregas a 60 pacientes
JUNIO 2022: Se realiza la primera entrega de suplemento alimenticio a 59 personas
ABR 2022: Se realizó la  socialización ante la JAL y CCP, se inician actividades por el operador en la compra de insumos y contratación de personal.</t>
  </si>
  <si>
    <t>Aparato</t>
  </si>
  <si>
    <t>Prótesis</t>
  </si>
  <si>
    <t>Realizar asistencia técnica a las familias que son cuidadoras de personas con discapacidad</t>
  </si>
  <si>
    <t xml:space="preserve">NOVIEMBRE2022
Fue necesario hacer una socialización más el 25 de octubre explicando los alcances del programa y el presupuesto asignado, toda vez que en dicha comuna, estaban solicitando que las ayudas visuales que se entreguen tengan antirreflejo, tratamiento que no está incluido en el programa por los costos, se llevó a votación siendo aprobado por los asistentes la ntrega de 920 ayudas visuales disminuyendo el número de beneficiarios pero que las mismas tengan antireflejos. </t>
  </si>
  <si>
    <t>Documentos metodológicos</t>
  </si>
  <si>
    <t xml:space="preserve">Se desarrolló una campaña comunicacional en la comuna con base  a las expresiones comunitarias identivficadas previamente
Aportar en el analisis, control y gestión territorial de la comuna, identificando puntos de mejorar por los lideres con asistencia de expertos.
</t>
  </si>
  <si>
    <t>DICIEMBRE 2022: Este contrato tiene fecha de terminación 31/12/2022, se hizo ampliación hasta el 28 de febrero de 2023.  Se han realizado las siguientes actividades
Plegable educativo: 912
Consulta optométrica: 912
Elementos de bioseguridad: 912
Lente CR-39 monofocal terminado: 326
Lente CR-39 monofocal tallado: 60
Lente policarbonato monofocal terminado: 47
Lente policarbonato monofocal tallado: 53
Lente CR-39 bifocal Ftop terminado: 1828
Lente CR-39 bifocal Ftop tallado: 42
Lente policarbonato bifocal Ftop: 32
Lente CR-39 bifocal invisible terminado: 30
Lente CR-39 bifocal invisible tallado: 66
Lente policarbonato bifocal invisible: 47
Lente CR-39 progresivo: 411
Lente policarbonato progresivo: 150
Monturas: 656
Estuche y paño: 656
Beneficiarios gafas entregadas: 656
NOVIEMBRE 2022:  Se realizaron las actividades correspondientes a la primera etapa del contrato, pendiente inicio de la segunda etapa: consultas y entrega de material educativo.
OCTUBRE:  Se llevaron a cabo  jornadas de socialización y se realizó el aprestamiento.
SEPTIEMBRE: Se llevaron a cabo las jornadas de socialización y se esta realizando el prestamiento.
AGOSTO 2022: Se suscribió el contrato 4600094729 con la ESE Metrosalud, para dedarrollar la estrategia.
JULIO 2022: Esta por dar inicio el contrato 4600094729 suscrito con la ESE Metrosalud, se da inicio en el mes de Agosto
JUNIO 2022: En proceso de contratación 
abril 2022:  Pendiente de aprobación de estudios previos para iniciar contratación.</t>
  </si>
  <si>
    <t>DICIEMBRE 2022: Este contrato tiene fecha de terminación 31/12/2022, se hizo ampliación hasta el 28 de febrero de 2023.  Se han realizado las siguientes actividades
Lente CR-39 monofocal terminado: 779
Lente CR-39 monofocal tallado: 89
Lente policarbonato monofocal terminado: 88
Lente policarbonato monofocal tallado: 74
Lente CR-39 bifocal Ftop terminado: 30
Lente CR-39 bifocal Ftop tallado: 90 
Lente policarbonato bifocal Ftop: 40
Lente CR-39 bifocal invisible terminado: 32
Lente CR-39 bifocal invisible tallado: 181
Lente policarbonato bifocal invisible: 36
Lente CR-39 progresivo: 1140
Lente policarbonato progresivo: 247
Monturas: 1413
Estuche y paño: 1413
NOVIEMBRE 2022:   Se realizaron las actividades correspondientes a la primera etapa del contrato, pendiente inicio de la segunda etapa: consultas y entrega de material educativo.
OCTUBRE: Se llevaron a cabo  jornadas de socialización y se realizó el aprestamiento.
SEPTIEMBRE: Se llevaron a cabo las jornadas de socialización y se esta realizando el prestamiento.
AGOSTO 2022:  Se suscribió el contrato 4600094729 con la ESE Metrosalud, para dedarrollar la estrategia, se está realizando la socializacion con la JAL y CCCP.
JULIO 2022: Esta por dar inicio el contrato 4600094729 suscrito con la ESE Metrosalud, se da inicio en el mes de Agosto
JUNIO 2022: En proceso de contratación 
abril 2022:  Pendiente de aprobación de estudios previos para iniciar contratación.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</si>
</sst>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43" formatCode="_-* #,##0.00_-;\-* #,##0.00_-;_-* &quot;-&quot;??_-;_-@_-"/>
    <numFmt numFmtId="164" formatCode="&quot;$&quot;\ #,##0"/>
    <numFmt numFmtId="165" formatCode="d\-mmm\-yyyy"/>
    <numFmt numFmtId="166" formatCode="&quot;$&quot;\ #,##0.00000"/>
    <numFmt numFmtId="167" formatCode="0.0%"/>
    <numFmt numFmtId="168" formatCode="d/m/yyyy"/>
  </numFmts>
  <fonts count="14" x14ac:knownFonts="1">
    <font>
      <sz val="11"/>
      <color theme="1"/>
      <name val="Calibri"/>
      <family val="2"/>
      <scheme val="minor"/>
    </font>
    <font>
      <b/>
      <sz val="11"/>
      <color theme="0"/>
      <name val="Arial Narrow"/>
      <family val="2"/>
    </font>
    <font>
      <sz val="11"/>
      <color theme="1"/>
      <name val="Calibri"/>
      <family val="2"/>
    </font>
    <font>
      <sz val="11"/>
      <color theme="1"/>
      <name val="Arial Narrow"/>
      <family val="2"/>
    </font>
    <font>
      <sz val="11"/>
      <color theme="1"/>
      <name val="Calibri"/>
      <family val="2"/>
      <scheme val="minor"/>
    </font>
    <font>
      <b/>
      <sz val="10"/>
      <color theme="1" tint="0.34998626667073579"/>
      <name val="Arial Black"/>
      <family val="2"/>
    </font>
    <font>
      <sz val="11"/>
      <color rgb="FF000000"/>
      <name val="Calibri"/>
      <family val="2"/>
    </font>
    <font>
      <sz val="10"/>
      <color theme="1"/>
      <name val="Arial Narrow"/>
      <family val="2"/>
    </font>
    <font>
      <b/>
      <sz val="11"/>
      <color theme="0"/>
      <name val="Arial Black"/>
      <family val="2"/>
    </font>
    <font>
      <b/>
      <sz val="11"/>
      <name val="Arial Black"/>
      <family val="2"/>
    </font>
    <font>
      <sz val="10"/>
      <color rgb="FF000000"/>
      <name val="Calibri"/>
      <family val="2"/>
      <scheme val="minor"/>
    </font>
    <font>
      <sz val="11"/>
      <color rgb="FF000000"/>
      <name val="Calibri"/>
      <family val="2"/>
      <scheme val="minor"/>
    </font>
    <font>
      <sz val="11"/>
      <color rgb="FF000000"/>
      <name val="Arial Narrow"/>
      <family val="2"/>
    </font>
    <font>
      <b/>
      <sz val="10"/>
      <color theme="1"/>
      <name val="Arial Narrow"/>
      <family val="2"/>
    </font>
  </fonts>
  <fills count="18">
    <fill>
      <patternFill patternType="none"/>
    </fill>
    <fill>
      <patternFill patternType="gray125"/>
    </fill>
    <fill>
      <patternFill patternType="solid">
        <fgColor theme="0"/>
        <bgColor theme="0"/>
      </patternFill>
    </fill>
    <fill>
      <patternFill patternType="solid">
        <fgColor rgb="FFFFC000"/>
        <bgColor theme="0"/>
      </patternFill>
    </fill>
    <fill>
      <patternFill patternType="solid">
        <fgColor theme="5"/>
        <bgColor theme="0"/>
      </patternFill>
    </fill>
    <fill>
      <patternFill patternType="solid">
        <fgColor theme="5"/>
        <bgColor indexed="64"/>
      </patternFill>
    </fill>
    <fill>
      <patternFill patternType="solid">
        <fgColor rgb="FFC6EEFF"/>
        <bgColor rgb="FFE7E6E6"/>
      </patternFill>
    </fill>
    <fill>
      <patternFill patternType="solid">
        <fgColor theme="8" tint="0.59999389629810485"/>
        <bgColor rgb="FFD6DCE4"/>
      </patternFill>
    </fill>
    <fill>
      <patternFill patternType="solid">
        <fgColor rgb="FFC6EEFF"/>
        <bgColor rgb="FFD6DCE4"/>
      </patternFill>
    </fill>
    <fill>
      <patternFill patternType="solid">
        <fgColor theme="0"/>
        <bgColor indexed="64"/>
      </patternFill>
    </fill>
    <fill>
      <patternFill patternType="solid">
        <fgColor rgb="FFFFDD00"/>
        <bgColor indexed="64"/>
      </patternFill>
    </fill>
    <fill>
      <patternFill patternType="solid">
        <fgColor rgb="FF009FE3"/>
        <bgColor indexed="64"/>
      </patternFill>
    </fill>
    <fill>
      <patternFill patternType="solid">
        <fgColor theme="8"/>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rgb="FF002060"/>
      </patternFill>
    </fill>
    <fill>
      <patternFill patternType="solid">
        <fgColor theme="6" tint="0.79998168889431442"/>
        <bgColor theme="0"/>
      </patternFill>
    </fill>
    <fill>
      <patternFill patternType="solid">
        <fgColor rgb="FF00B050"/>
        <bgColor theme="0"/>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s>
  <cellStyleXfs count="5">
    <xf numFmtId="0" fontId="0" fillId="0" borderId="0"/>
    <xf numFmtId="9" fontId="4" fillId="0" borderId="0" applyFont="0" applyFill="0" applyBorder="0" applyAlignment="0" applyProtection="0"/>
    <xf numFmtId="0" fontId="6" fillId="0" borderId="0"/>
    <xf numFmtId="44" fontId="4" fillId="0" borderId="0" applyFont="0" applyFill="0" applyBorder="0" applyAlignment="0" applyProtection="0"/>
    <xf numFmtId="43" fontId="4" fillId="0" borderId="0" applyFont="0" applyFill="0" applyBorder="0" applyAlignment="0" applyProtection="0"/>
  </cellStyleXfs>
  <cellXfs count="129">
    <xf numFmtId="0" fontId="0" fillId="0" borderId="0" xfId="0"/>
    <xf numFmtId="0" fontId="2" fillId="2" borderId="0" xfId="0" applyFont="1" applyFill="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2" fillId="2" borderId="0" xfId="0" applyFont="1" applyFill="1" applyAlignment="1">
      <alignment horizontal="center"/>
    </xf>
    <xf numFmtId="9" fontId="2" fillId="2" borderId="0" xfId="1" applyFont="1" applyFill="1"/>
    <xf numFmtId="1"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2" fillId="4" borderId="0" xfId="0" applyFont="1" applyFill="1" applyAlignment="1">
      <alignment horizontal="center"/>
    </xf>
    <xf numFmtId="0" fontId="0" fillId="5" borderId="0" xfId="0" applyFill="1"/>
    <xf numFmtId="0" fontId="3" fillId="2"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164" fontId="3" fillId="4" borderId="2" xfId="0" applyNumberFormat="1" applyFont="1" applyFill="1" applyBorder="1" applyAlignment="1">
      <alignment horizontal="center" vertical="center" wrapText="1"/>
    </xf>
    <xf numFmtId="0" fontId="0" fillId="0" borderId="1" xfId="0" applyBorder="1"/>
    <xf numFmtId="1" fontId="3" fillId="2"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0" fillId="0" borderId="1" xfId="0" applyNumberFormat="1" applyBorder="1"/>
    <xf numFmtId="164" fontId="2" fillId="2" borderId="0" xfId="0" applyNumberFormat="1" applyFont="1" applyFill="1"/>
    <xf numFmtId="164" fontId="0" fillId="0" borderId="0" xfId="0" applyNumberFormat="1"/>
    <xf numFmtId="164" fontId="3" fillId="3"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 fontId="0" fillId="0" borderId="1" xfId="0" applyNumberFormat="1" applyBorder="1"/>
    <xf numFmtId="1" fontId="2" fillId="2" borderId="0" xfId="0" applyNumberFormat="1" applyFont="1" applyFill="1"/>
    <xf numFmtId="1" fontId="0" fillId="0" borderId="0" xfId="0" applyNumberFormat="1"/>
    <xf numFmtId="3" fontId="5" fillId="6" borderId="6" xfId="0" applyNumberFormat="1" applyFont="1" applyFill="1" applyBorder="1" applyAlignment="1">
      <alignment horizontal="center" vertical="center" wrapText="1"/>
    </xf>
    <xf numFmtId="0" fontId="5" fillId="7" borderId="6" xfId="2" applyFont="1" applyFill="1" applyBorder="1" applyAlignment="1">
      <alignment horizontal="center" vertical="center" wrapText="1"/>
    </xf>
    <xf numFmtId="165" fontId="5" fillId="7" borderId="6" xfId="2" applyNumberFormat="1" applyFont="1" applyFill="1" applyBorder="1" applyAlignment="1">
      <alignment horizontal="center" vertical="center" wrapText="1"/>
    </xf>
    <xf numFmtId="9" fontId="5" fillId="8" borderId="6" xfId="1" applyFont="1" applyFill="1" applyBorder="1" applyAlignment="1">
      <alignment horizontal="center" vertical="center" wrapText="1"/>
    </xf>
    <xf numFmtId="49" fontId="5" fillId="8" borderId="6" xfId="1" applyNumberFormat="1" applyFont="1" applyFill="1" applyBorder="1" applyAlignment="1">
      <alignment horizontal="center" vertical="center" wrapText="1"/>
    </xf>
    <xf numFmtId="3" fontId="5" fillId="7" borderId="6" xfId="2" applyNumberFormat="1" applyFont="1" applyFill="1" applyBorder="1" applyAlignment="1">
      <alignment horizontal="center" vertical="center" wrapText="1"/>
    </xf>
    <xf numFmtId="0" fontId="5" fillId="8" borderId="6" xfId="2" applyFont="1" applyFill="1" applyBorder="1" applyAlignment="1">
      <alignment horizontal="center" vertical="center" wrapText="1"/>
    </xf>
    <xf numFmtId="9" fontId="7" fillId="2" borderId="1" xfId="0" applyNumberFormat="1" applyFont="1" applyFill="1" applyBorder="1" applyAlignment="1">
      <alignment horizontal="center" vertical="center"/>
    </xf>
    <xf numFmtId="0" fontId="7" fillId="9" borderId="1" xfId="0" applyFont="1" applyFill="1" applyBorder="1" applyAlignment="1">
      <alignment horizontal="center" vertical="center"/>
    </xf>
    <xf numFmtId="4" fontId="7" fillId="9" borderId="1"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xf>
    <xf numFmtId="0" fontId="0" fillId="9" borderId="0" xfId="0" applyFill="1"/>
    <xf numFmtId="0" fontId="0" fillId="0" borderId="0" xfId="0" applyAlignment="1">
      <alignment wrapText="1"/>
    </xf>
    <xf numFmtId="1" fontId="5" fillId="6" borderId="6" xfId="0" applyNumberFormat="1"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11" fillId="0" borderId="10" xfId="0" applyFont="1" applyBorder="1" applyAlignment="1">
      <alignment horizontal="left" vertical="center" wrapText="1"/>
    </xf>
    <xf numFmtId="0" fontId="0" fillId="0" borderId="10" xfId="0" applyBorder="1" applyAlignment="1">
      <alignment horizontal="left" wrapText="1"/>
    </xf>
    <xf numFmtId="0" fontId="0" fillId="0" borderId="10" xfId="0" applyBorder="1"/>
    <xf numFmtId="0" fontId="0" fillId="9" borderId="10" xfId="0" applyFill="1" applyBorder="1" applyAlignment="1">
      <alignment horizontal="left" wrapText="1"/>
    </xf>
    <xf numFmtId="0" fontId="0" fillId="14" borderId="10" xfId="0" applyFill="1" applyBorder="1"/>
    <xf numFmtId="0" fontId="0" fillId="9" borderId="10" xfId="0" applyFill="1" applyBorder="1" applyAlignment="1">
      <alignment horizontal="left" vertical="center" wrapText="1"/>
    </xf>
    <xf numFmtId="0" fontId="0" fillId="14" borderId="10" xfId="0" applyFill="1" applyBorder="1" applyAlignment="1">
      <alignment vertical="center"/>
    </xf>
    <xf numFmtId="0" fontId="0" fillId="9" borderId="0" xfId="0" applyFill="1" applyAlignment="1">
      <alignment horizontal="left" wrapText="1"/>
    </xf>
    <xf numFmtId="3" fontId="2" fillId="2" borderId="0" xfId="0" applyNumberFormat="1" applyFont="1" applyFill="1"/>
    <xf numFmtId="0" fontId="7" fillId="9"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164" fontId="7" fillId="9" borderId="1" xfId="0" applyNumberFormat="1" applyFont="1" applyFill="1" applyBorder="1" applyAlignment="1">
      <alignment horizontal="center" vertical="center" wrapText="1"/>
    </xf>
    <xf numFmtId="166" fontId="5" fillId="8" borderId="6" xfId="1" applyNumberFormat="1" applyFont="1" applyFill="1" applyBorder="1" applyAlignment="1">
      <alignment horizontal="center" vertical="center" wrapText="1"/>
    </xf>
    <xf numFmtId="166" fontId="7" fillId="9" borderId="1" xfId="0" applyNumberFormat="1" applyFont="1" applyFill="1" applyBorder="1" applyAlignment="1">
      <alignment horizontal="center" vertical="center" wrapText="1"/>
    </xf>
    <xf numFmtId="166" fontId="2" fillId="2" borderId="0" xfId="0" applyNumberFormat="1" applyFont="1" applyFill="1"/>
    <xf numFmtId="3" fontId="7" fillId="9" borderId="1" xfId="0" applyNumberFormat="1" applyFont="1" applyFill="1" applyBorder="1" applyAlignment="1">
      <alignment horizontal="center" vertical="center" wrapText="1"/>
    </xf>
    <xf numFmtId="3" fontId="2" fillId="2" borderId="0" xfId="1" applyNumberFormat="1" applyFont="1" applyFill="1"/>
    <xf numFmtId="0" fontId="7" fillId="2" borderId="1" xfId="0" applyFont="1" applyFill="1" applyBorder="1" applyAlignment="1">
      <alignment horizontal="center" vertical="center" wrapText="1"/>
    </xf>
    <xf numFmtId="0" fontId="1" fillId="15" borderId="2" xfId="0" applyFont="1" applyFill="1" applyBorder="1" applyAlignment="1">
      <alignment horizontal="center" vertical="center" wrapText="1"/>
    </xf>
    <xf numFmtId="164" fontId="1" fillId="15" borderId="2" xfId="0" applyNumberFormat="1" applyFont="1" applyFill="1" applyBorder="1" applyAlignment="1">
      <alignment horizontal="center" vertical="center" wrapText="1"/>
    </xf>
    <xf numFmtId="0" fontId="3" fillId="16" borderId="2" xfId="0" applyFont="1" applyFill="1" applyBorder="1" applyAlignment="1">
      <alignment horizontal="center" vertical="center" wrapText="1"/>
    </xf>
    <xf numFmtId="164" fontId="3" fillId="16" borderId="2" xfId="0" applyNumberFormat="1" applyFont="1" applyFill="1" applyBorder="1" applyAlignment="1">
      <alignment horizontal="center" vertical="center" wrapText="1"/>
    </xf>
    <xf numFmtId="165" fontId="7" fillId="2" borderId="1" xfId="0" applyNumberFormat="1" applyFont="1" applyFill="1" applyBorder="1" applyAlignment="1">
      <alignment horizontal="left" vertical="top" wrapText="1"/>
    </xf>
    <xf numFmtId="164" fontId="0" fillId="9" borderId="0" xfId="0" applyNumberFormat="1" applyFill="1"/>
    <xf numFmtId="3" fontId="0" fillId="9" borderId="0" xfId="1" applyNumberFormat="1" applyFont="1" applyFill="1"/>
    <xf numFmtId="9" fontId="0" fillId="9" borderId="0" xfId="1" applyFont="1" applyFill="1"/>
    <xf numFmtId="1" fontId="0" fillId="9" borderId="0" xfId="0" applyNumberFormat="1" applyFill="1"/>
    <xf numFmtId="166" fontId="0" fillId="9" borderId="0" xfId="0" applyNumberFormat="1" applyFill="1"/>
    <xf numFmtId="3" fontId="0" fillId="9" borderId="0" xfId="0" applyNumberFormat="1" applyFill="1"/>
    <xf numFmtId="4" fontId="7" fillId="9" borderId="4"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9" fontId="7" fillId="2" borderId="4" xfId="0" applyNumberFormat="1" applyFont="1" applyFill="1" applyBorder="1" applyAlignment="1">
      <alignment horizontal="center" vertical="center"/>
    </xf>
    <xf numFmtId="14" fontId="7" fillId="2" borderId="0" xfId="0" applyNumberFormat="1" applyFont="1" applyFill="1" applyAlignment="1">
      <alignment horizontal="center" vertical="center"/>
    </xf>
    <xf numFmtId="14" fontId="2" fillId="2" borderId="0" xfId="0" applyNumberFormat="1" applyFont="1" applyFill="1"/>
    <xf numFmtId="14" fontId="0" fillId="9" borderId="0" xfId="0" applyNumberFormat="1" applyFill="1"/>
    <xf numFmtId="167" fontId="2" fillId="2" borderId="0" xfId="1" applyNumberFormat="1" applyFont="1" applyFill="1" applyBorder="1"/>
    <xf numFmtId="164" fontId="2" fillId="2" borderId="0" xfId="1" applyNumberFormat="1" applyFont="1" applyFill="1" applyBorder="1"/>
    <xf numFmtId="0" fontId="3" fillId="2" borderId="11" xfId="0"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2" xfId="0" applyFont="1" applyFill="1" applyBorder="1" applyAlignment="1">
      <alignment horizontal="center" vertical="center" wrapText="1"/>
    </xf>
    <xf numFmtId="14" fontId="12" fillId="0" borderId="10" xfId="0" applyNumberFormat="1" applyFont="1" applyBorder="1" applyAlignment="1">
      <alignment horizontal="center" vertical="center"/>
    </xf>
    <xf numFmtId="9" fontId="7" fillId="2" borderId="11" xfId="0" applyNumberFormat="1" applyFont="1" applyFill="1" applyBorder="1" applyAlignment="1">
      <alignment horizontal="center" vertical="center"/>
    </xf>
    <xf numFmtId="9" fontId="7" fillId="17" borderId="1" xfId="0" applyNumberFormat="1" applyFont="1" applyFill="1" applyBorder="1" applyAlignment="1">
      <alignment horizontal="center" vertical="center"/>
    </xf>
    <xf numFmtId="165" fontId="7"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3" fontId="7" fillId="9" borderId="6" xfId="3" applyNumberFormat="1" applyFont="1" applyFill="1" applyBorder="1" applyAlignment="1">
      <alignment horizontal="center" vertical="center"/>
    </xf>
    <xf numFmtId="4" fontId="7" fillId="9" borderId="6" xfId="3"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4" fontId="7" fillId="9" borderId="4" xfId="0" applyNumberFormat="1" applyFont="1" applyFill="1" applyBorder="1" applyAlignment="1">
      <alignment horizontal="center" vertical="center" wrapText="1"/>
    </xf>
    <xf numFmtId="0" fontId="7" fillId="9" borderId="4" xfId="0" applyFont="1" applyFill="1" applyBorder="1" applyAlignment="1">
      <alignment horizontal="center" vertical="center"/>
    </xf>
    <xf numFmtId="0" fontId="7" fillId="9" borderId="12" xfId="0" applyFont="1" applyFill="1" applyBorder="1" applyAlignment="1">
      <alignment horizontal="center" vertical="center"/>
    </xf>
    <xf numFmtId="14" fontId="7" fillId="2" borderId="10" xfId="0" applyNumberFormat="1" applyFont="1" applyFill="1" applyBorder="1" applyAlignment="1">
      <alignment horizontal="center" vertical="center"/>
    </xf>
    <xf numFmtId="4"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4" fontId="7" fillId="9" borderId="10" xfId="0" applyNumberFormat="1" applyFont="1" applyFill="1" applyBorder="1" applyAlignment="1">
      <alignment vertical="center" wrapText="1"/>
    </xf>
    <xf numFmtId="0" fontId="7" fillId="0" borderId="10" xfId="0" applyFont="1" applyBorder="1" applyAlignment="1">
      <alignment horizontal="center" vertical="center"/>
    </xf>
    <xf numFmtId="1" fontId="7" fillId="2" borderId="1" xfId="0" applyNumberFormat="1" applyFont="1" applyFill="1" applyBorder="1" applyAlignment="1">
      <alignment horizontal="center" vertical="center" wrapText="1"/>
    </xf>
    <xf numFmtId="1" fontId="7" fillId="9" borderId="1" xfId="4" applyNumberFormat="1" applyFont="1" applyFill="1" applyBorder="1" applyAlignment="1">
      <alignment horizontal="center" vertical="center"/>
    </xf>
    <xf numFmtId="1" fontId="7" fillId="9" borderId="1" xfId="0" applyNumberFormat="1" applyFont="1" applyFill="1" applyBorder="1" applyAlignment="1">
      <alignment horizontal="center" vertical="center"/>
    </xf>
    <xf numFmtId="165" fontId="7" fillId="0" borderId="1" xfId="0" applyNumberFormat="1" applyFont="1" applyFill="1" applyBorder="1" applyAlignment="1">
      <alignment horizontal="left" vertical="top" wrapText="1"/>
    </xf>
    <xf numFmtId="168" fontId="7" fillId="2" borderId="1" xfId="0" applyNumberFormat="1" applyFont="1" applyFill="1" applyBorder="1" applyAlignment="1">
      <alignment horizontal="center" vertical="center"/>
    </xf>
    <xf numFmtId="0" fontId="7" fillId="2" borderId="1" xfId="0" applyFont="1" applyFill="1" applyBorder="1" applyAlignment="1">
      <alignment horizontal="left" vertical="top" wrapText="1"/>
    </xf>
    <xf numFmtId="14" fontId="7"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 fontId="5" fillId="7" borderId="6" xfId="2" applyNumberFormat="1"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6" xfId="0" applyFont="1" applyFill="1" applyBorder="1" applyAlignment="1">
      <alignment horizontal="center" vertical="center" wrapText="1"/>
    </xf>
    <xf numFmtId="0" fontId="9" fillId="10" borderId="6" xfId="0" applyFont="1" applyFill="1" applyBorder="1" applyAlignment="1">
      <alignment horizontal="center" vertical="center" wrapText="1"/>
    </xf>
    <xf numFmtId="1" fontId="9" fillId="10" borderId="6" xfId="0" applyNumberFormat="1" applyFont="1" applyFill="1" applyBorder="1" applyAlignment="1">
      <alignment horizontal="center" vertical="center" wrapText="1"/>
    </xf>
    <xf numFmtId="0" fontId="8" fillId="11" borderId="6" xfId="0" applyFont="1" applyFill="1" applyBorder="1" applyAlignment="1">
      <alignment horizontal="center" vertical="center" wrapText="1"/>
    </xf>
  </cellXfs>
  <cellStyles count="5">
    <cellStyle name="Millares" xfId="4" builtinId="3"/>
    <cellStyle name="Moneda" xfId="3" builtinId="4"/>
    <cellStyle name="Normal" xfId="0" builtinId="0"/>
    <cellStyle name="Normal 3" xfId="2"/>
    <cellStyle name="Porcentaje" xfId="1" builtinId="5"/>
  </cellStyles>
  <dxfs count="334">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patternType="solid">
          <fgColor rgb="FFFEF8CB"/>
          <bgColor rgb="FFFEF8C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bgColor rgb="FFF9ED4D"/>
        </patternFill>
      </fill>
    </dxf>
    <dxf>
      <fill>
        <patternFill patternType="solid">
          <fgColor rgb="FFF9ED4D"/>
          <bgColor rgb="FFF9ED4D"/>
        </patternFill>
      </fill>
    </dxf>
    <dxf>
      <fill>
        <patternFill patternType="solid">
          <fgColor rgb="FFF9ED4D"/>
          <bgColor rgb="FFF9ED4D"/>
        </patternFill>
      </fill>
    </dxf>
    <dxf>
      <fill>
        <patternFill>
          <bgColor theme="8" tint="0.79998168889431442"/>
        </patternFill>
      </fill>
    </dxf>
    <dxf>
      <fill>
        <patternFill patternType="solid">
          <fgColor rgb="FFF9ED4D"/>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9ED4D"/>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patternType="solid">
          <fgColor rgb="FFF9ED4D"/>
          <bgColor rgb="FFF9ED4D"/>
        </patternFill>
      </fill>
    </dxf>
    <dxf>
      <fill>
        <patternFill>
          <bgColor rgb="FFF9ED4D"/>
        </patternFill>
      </fill>
    </dxf>
    <dxf>
      <fill>
        <patternFill>
          <bgColor theme="8" tint="0.79998168889431442"/>
        </patternFill>
      </fill>
    </dxf>
    <dxf>
      <fill>
        <patternFill patternType="solid">
          <fgColor rgb="FFF9ED4D"/>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bgColor theme="8" tint="0.79998168889431442"/>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patternType="solid">
          <fgColor rgb="FFF9ED4D"/>
          <bgColor rgb="FFF9ED4D"/>
        </patternFill>
      </fill>
    </dxf>
    <dxf>
      <fill>
        <patternFill>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9ED4D"/>
          <bgColor rgb="FFF9ED4D"/>
        </patternFill>
      </fill>
    </dxf>
    <dxf>
      <fill>
        <patternFill>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9ED4D"/>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bgColor rgb="FFF9ED4D"/>
        </patternFill>
      </fill>
    </dxf>
    <dxf>
      <fill>
        <patternFill patternType="solid">
          <fgColor rgb="FFF9ED4D"/>
          <bgColor rgb="FFF9ED4D"/>
        </patternFill>
      </fill>
    </dxf>
    <dxf>
      <fill>
        <patternFill>
          <bgColor theme="8" tint="0.79998168889431442"/>
        </patternFill>
      </fill>
    </dxf>
    <dxf>
      <fill>
        <patternFill>
          <bgColor theme="8" tint="0.79998168889431442"/>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bgColor rgb="FFF9ED4D"/>
        </patternFill>
      </fill>
    </dxf>
    <dxf>
      <fill>
        <patternFill patternType="solid">
          <fgColor rgb="FFF9ED4D"/>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bgColor rgb="FFF9ED4D"/>
        </patternFill>
      </fill>
    </dxf>
    <dxf>
      <fill>
        <patternFill patternType="solid">
          <fgColor rgb="FFF9ED4D"/>
          <bgColor rgb="FFF9ED4D"/>
        </patternFill>
      </fill>
    </dxf>
    <dxf>
      <fill>
        <patternFill patternType="solid">
          <fgColor rgb="FFF9ED4D"/>
          <bgColor rgb="FFF9ED4D"/>
        </patternFill>
      </fill>
    </dxf>
    <dxf>
      <fill>
        <patternFill>
          <bgColor rgb="FFF9ED4D"/>
        </patternFill>
      </fill>
    </dxf>
    <dxf>
      <fill>
        <patternFill>
          <bgColor theme="8" tint="0.79998168889431442"/>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bgColor theme="8" tint="0.79998168889431442"/>
        </patternFill>
      </fill>
    </dxf>
    <dxf>
      <fill>
        <patternFill patternType="solid">
          <fgColor rgb="FFF9ED4D"/>
          <bgColor rgb="FFF9ED4D"/>
        </patternFill>
      </fill>
    </dxf>
    <dxf>
      <fill>
        <patternFill patternType="solid">
          <fgColor rgb="FFF9ED4D"/>
          <bgColor rgb="FFF9ED4D"/>
        </patternFill>
      </fill>
    </dxf>
    <dxf>
      <fill>
        <patternFill>
          <bgColor rgb="FFF9ED4D"/>
        </patternFill>
      </fill>
    </dxf>
    <dxf>
      <fill>
        <patternFill patternType="solid">
          <fgColor rgb="FFF9ED4D"/>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bgColor theme="8" tint="0.79998168889431442"/>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bgColor rgb="FFF9ED4D"/>
        </patternFill>
      </fill>
    </dxf>
    <dxf>
      <fill>
        <patternFill patternType="solid">
          <fgColor rgb="FFF9ED4D"/>
          <bgColor rgb="FFF9ED4D"/>
        </patternFill>
      </fill>
    </dxf>
    <dxf>
      <fill>
        <patternFill patternType="solid">
          <fgColor rgb="FFF9ED4D"/>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bgColor theme="8" tint="0.79998168889431442"/>
        </patternFill>
      </fill>
    </dxf>
    <dxf>
      <fill>
        <patternFill patternType="solid">
          <fgColor rgb="FFF9ED4D"/>
          <bgColor rgb="FFF9ED4D"/>
        </patternFill>
      </fill>
    </dxf>
    <dxf>
      <fill>
        <patternFill patternType="solid">
          <fgColor rgb="FFF9ED4D"/>
          <bgColor rgb="FFF9ED4D"/>
        </patternFill>
      </fill>
    </dxf>
    <dxf>
      <fill>
        <patternFill>
          <bgColor rgb="FFF9ED4D"/>
        </patternFill>
      </fill>
    </dxf>
    <dxf>
      <fill>
        <patternFill patternType="solid">
          <fgColor rgb="FFF9ED4D"/>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patternType="solid">
          <fgColor rgb="FFF9ED4D"/>
          <bgColor rgb="FFF9ED4D"/>
        </patternFill>
      </fill>
    </dxf>
    <dxf>
      <fill>
        <patternFill>
          <bgColor rgb="FFF9ED4D"/>
        </patternFill>
      </fill>
    </dxf>
    <dxf>
      <fill>
        <patternFill>
          <bgColor rgb="FFF9ED4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fgColor rgb="FFF9ED4D"/>
          <bgColor rgb="FFF9ED4D"/>
        </patternFill>
      </fill>
    </dxf>
    <dxf>
      <font>
        <b/>
        <i val="0"/>
        <color auto="1"/>
      </font>
      <fill>
        <patternFill>
          <bgColor rgb="FF66FF33"/>
        </patternFill>
      </fill>
    </dxf>
    <dxf>
      <font>
        <b/>
        <i val="0"/>
        <color auto="1"/>
      </font>
      <fill>
        <patternFill>
          <bgColor rgb="FF66FF33"/>
        </patternFill>
      </fill>
    </dxf>
    <dxf>
      <fill>
        <patternFill>
          <bgColor rgb="FFFCC0E8"/>
        </patternFill>
      </fill>
    </dxf>
    <dxf>
      <fill>
        <patternFill>
          <bgColor rgb="FFFFFF00"/>
        </patternFill>
      </fill>
    </dxf>
    <dxf>
      <fill>
        <patternFill>
          <bgColor theme="7"/>
        </patternFill>
      </fill>
    </dxf>
    <dxf>
      <fill>
        <patternFill>
          <bgColor rgb="FFFCC0E8"/>
        </patternFill>
      </fill>
    </dxf>
    <dxf>
      <fill>
        <patternFill>
          <bgColor rgb="FFFFFF00"/>
        </patternFill>
      </fill>
    </dxf>
    <dxf>
      <fill>
        <patternFill>
          <bgColor theme="7"/>
        </patternFill>
      </fill>
    </dxf>
    <dxf>
      <fill>
        <patternFill patternType="solid">
          <fgColor rgb="FFF9ED4D"/>
          <bgColor rgb="FFF9ED4D"/>
        </patternFill>
      </fill>
    </dxf>
    <dxf>
      <fill>
        <patternFill patternType="solid">
          <fgColor rgb="FFFCC0E8"/>
          <bgColor rgb="FFFCC0E8"/>
        </patternFill>
      </fill>
    </dxf>
    <dxf>
      <fill>
        <patternFill patternType="solid">
          <fgColor rgb="FFFFFF00"/>
          <bgColor rgb="FFFFFF00"/>
        </patternFill>
      </fill>
    </dxf>
    <dxf>
      <fill>
        <patternFill patternType="solid">
          <fgColor theme="7"/>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PDL y PP">
      <a:dk1>
        <a:sysClr val="windowText" lastClr="000000"/>
      </a:dk1>
      <a:lt1>
        <a:srgbClr val="FFFFFF"/>
      </a:lt1>
      <a:dk2>
        <a:srgbClr val="002060"/>
      </a:dk2>
      <a:lt2>
        <a:srgbClr val="FFFFFF"/>
      </a:lt2>
      <a:accent1>
        <a:srgbClr val="008DCC"/>
      </a:accent1>
      <a:accent2>
        <a:srgbClr val="009FE3"/>
      </a:accent2>
      <a:accent3>
        <a:srgbClr val="0EAADA"/>
      </a:accent3>
      <a:accent4>
        <a:srgbClr val="FFCC00"/>
      </a:accent4>
      <a:accent5>
        <a:srgbClr val="FFDD00"/>
      </a:accent5>
      <a:accent6>
        <a:srgbClr val="CAC9C9"/>
      </a:accent6>
      <a:hlink>
        <a:srgbClr val="008DCC"/>
      </a:hlink>
      <a:folHlink>
        <a:srgbClr val="5D5D5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G1047"/>
  <sheetViews>
    <sheetView tabSelected="1" zoomScale="78" zoomScaleNormal="78" workbookViewId="0">
      <pane xSplit="2" ySplit="762" topLeftCell="V763" activePane="bottomRight" state="frozen"/>
      <selection pane="topRight" activeCell="C1" sqref="C1"/>
      <selection pane="bottomLeft" activeCell="A763" sqref="A763"/>
      <selection pane="bottomRight" activeCell="AK768" sqref="AK768"/>
    </sheetView>
  </sheetViews>
  <sheetFormatPr baseColWidth="10" defaultColWidth="14.42578125" defaultRowHeight="15" customHeight="1" x14ac:dyDescent="0.25"/>
  <cols>
    <col min="1" max="1" width="17.28515625" style="43" customWidth="1"/>
    <col min="2" max="2" width="16.5703125" style="43" customWidth="1"/>
    <col min="3" max="4" width="20.7109375" style="43" customWidth="1"/>
    <col min="5" max="5" width="20.7109375" hidden="1" customWidth="1"/>
    <col min="6" max="6" width="26.28515625" hidden="1" customWidth="1"/>
    <col min="7" max="7" width="20.7109375" hidden="1" customWidth="1"/>
    <col min="8" max="8" width="29.5703125" hidden="1" customWidth="1"/>
    <col min="9" max="9" width="20.7109375" style="26" hidden="1" customWidth="1"/>
    <col min="10" max="14" width="20.7109375" hidden="1" customWidth="1"/>
    <col min="15" max="15" width="20.7109375" style="31" hidden="1" customWidth="1"/>
    <col min="16" max="20" width="20.7109375" hidden="1" customWidth="1"/>
    <col min="21" max="21" width="20.7109375" style="31" hidden="1" customWidth="1"/>
    <col min="22" max="22" width="20.7109375" style="43" customWidth="1"/>
    <col min="23" max="23" width="33.5703125" style="43" customWidth="1"/>
    <col min="24" max="24" width="20.7109375" style="71" customWidth="1"/>
    <col min="25" max="25" width="20.7109375" style="43" customWidth="1"/>
    <col min="26" max="26" width="20.7109375" style="71" customWidth="1"/>
    <col min="27" max="27" width="40.7109375" style="43" customWidth="1"/>
    <col min="28" max="28" width="20.7109375" style="71" customWidth="1"/>
    <col min="29" max="29" width="15.28515625" style="72" customWidth="1"/>
    <col min="30" max="30" width="11.42578125" style="73" customWidth="1"/>
    <col min="31" max="31" width="20.7109375" style="73" customWidth="1"/>
    <col min="32" max="32" width="17.28515625" style="74" customWidth="1"/>
    <col min="33" max="33" width="19.28515625" style="74" customWidth="1"/>
    <col min="34" max="35" width="17.28515625" style="74" customWidth="1"/>
    <col min="36" max="36" width="17" style="82" customWidth="1"/>
    <col min="37" max="38" width="16.140625" style="82" customWidth="1"/>
    <col min="39" max="39" width="14.42578125" style="74"/>
    <col min="40" max="40" width="23.42578125" style="75" customWidth="1"/>
    <col min="41" max="41" width="28" style="74" customWidth="1"/>
    <col min="42" max="42" width="21.5703125" style="74" customWidth="1"/>
    <col min="43" max="43" width="22.28515625" style="74" customWidth="1"/>
    <col min="44" max="44" width="16.85546875" style="74" customWidth="1"/>
    <col min="45" max="45" width="26.42578125" style="74" customWidth="1"/>
    <col min="46" max="46" width="25.28515625" style="74" customWidth="1"/>
    <col min="47" max="47" width="14.42578125" style="76"/>
    <col min="48" max="48" width="36.85546875" style="43" customWidth="1"/>
    <col min="49" max="49" width="24.140625" style="43" customWidth="1"/>
    <col min="50" max="50" width="29.85546875" style="43" customWidth="1"/>
    <col min="51" max="51" width="59.85546875" style="74" customWidth="1"/>
    <col min="52" max="52" width="43.140625" style="43" customWidth="1"/>
    <col min="53" max="16384" width="14.42578125" style="43"/>
  </cols>
  <sheetData>
    <row r="1" spans="1:59" s="44" customFormat="1" ht="41.45" customHeight="1" x14ac:dyDescent="0.25">
      <c r="A1" s="119"/>
      <c r="B1" s="119"/>
      <c r="C1" s="119"/>
      <c r="D1" s="119"/>
      <c r="E1" s="119"/>
      <c r="F1" s="119"/>
      <c r="G1" s="119"/>
      <c r="H1" s="119"/>
      <c r="I1" s="119"/>
      <c r="J1" s="119"/>
      <c r="K1" s="119"/>
      <c r="L1" s="119"/>
      <c r="M1" s="119"/>
      <c r="N1" s="119"/>
      <c r="O1" s="119"/>
      <c r="P1" s="119"/>
      <c r="Q1" s="119"/>
      <c r="R1" s="119"/>
      <c r="S1" s="119"/>
      <c r="T1" s="119"/>
      <c r="U1" s="120"/>
      <c r="V1" s="121" t="s">
        <v>1344</v>
      </c>
      <c r="W1" s="122"/>
      <c r="X1" s="122"/>
      <c r="Y1" s="122"/>
      <c r="Z1" s="122"/>
      <c r="AA1" s="122"/>
      <c r="AB1" s="123"/>
      <c r="AC1" s="125" t="s">
        <v>1339</v>
      </c>
      <c r="AD1" s="125"/>
      <c r="AE1" s="126" t="s">
        <v>1340</v>
      </c>
      <c r="AF1" s="126"/>
      <c r="AG1" s="126"/>
      <c r="AH1" s="126"/>
      <c r="AI1" s="127"/>
      <c r="AJ1" s="126"/>
      <c r="AK1" s="126"/>
      <c r="AL1" s="126"/>
      <c r="AM1" s="128" t="s">
        <v>1341</v>
      </c>
      <c r="AN1" s="128"/>
      <c r="AO1" s="128"/>
      <c r="AP1" s="128"/>
      <c r="AQ1" s="128"/>
      <c r="AR1" s="126" t="s">
        <v>1342</v>
      </c>
      <c r="AS1" s="126"/>
      <c r="AT1" s="126"/>
      <c r="AU1" s="126"/>
      <c r="AV1" s="124" t="s">
        <v>1345</v>
      </c>
      <c r="AW1" s="124"/>
      <c r="AX1" s="124"/>
      <c r="AY1" s="124"/>
      <c r="AZ1" s="124"/>
    </row>
    <row r="2" spans="1:59" customFormat="1" ht="46.5" customHeight="1" x14ac:dyDescent="0.25">
      <c r="A2" s="33" t="s">
        <v>1382</v>
      </c>
      <c r="B2" s="33" t="s">
        <v>0</v>
      </c>
      <c r="C2" s="33" t="s">
        <v>1</v>
      </c>
      <c r="D2" s="33" t="s">
        <v>1982</v>
      </c>
      <c r="E2" s="32" t="s">
        <v>870</v>
      </c>
      <c r="F2" s="32" t="s">
        <v>871</v>
      </c>
      <c r="G2" s="32" t="s">
        <v>872</v>
      </c>
      <c r="H2" s="32" t="s">
        <v>873</v>
      </c>
      <c r="I2" s="32" t="s">
        <v>1347</v>
      </c>
      <c r="J2" s="32" t="s">
        <v>898</v>
      </c>
      <c r="K2" s="32" t="s">
        <v>899</v>
      </c>
      <c r="L2" s="32" t="s">
        <v>900</v>
      </c>
      <c r="M2" s="32" t="s">
        <v>901</v>
      </c>
      <c r="N2" s="32" t="s">
        <v>902</v>
      </c>
      <c r="O2" s="45" t="s">
        <v>903</v>
      </c>
      <c r="P2" s="32" t="s">
        <v>904</v>
      </c>
      <c r="Q2" s="32" t="s">
        <v>905</v>
      </c>
      <c r="R2" s="32" t="s">
        <v>906</v>
      </c>
      <c r="S2" s="32" t="s">
        <v>907</v>
      </c>
      <c r="T2" s="32" t="s">
        <v>908</v>
      </c>
      <c r="U2" s="32" t="s">
        <v>909</v>
      </c>
      <c r="V2" s="33" t="s">
        <v>315</v>
      </c>
      <c r="W2" s="33" t="s">
        <v>2</v>
      </c>
      <c r="X2" s="33" t="s">
        <v>2412</v>
      </c>
      <c r="Y2" s="33" t="s">
        <v>896</v>
      </c>
      <c r="Z2" s="33" t="s">
        <v>897</v>
      </c>
      <c r="AA2" s="33" t="s">
        <v>3</v>
      </c>
      <c r="AB2" s="33" t="s">
        <v>4</v>
      </c>
      <c r="AC2" s="32" t="s">
        <v>1328</v>
      </c>
      <c r="AD2" s="32" t="s">
        <v>1329</v>
      </c>
      <c r="AE2" s="33" t="s">
        <v>1330</v>
      </c>
      <c r="AF2" s="33" t="s">
        <v>1321</v>
      </c>
      <c r="AG2" s="33" t="s">
        <v>1322</v>
      </c>
      <c r="AH2" s="33" t="s">
        <v>1323</v>
      </c>
      <c r="AI2" s="118" t="s">
        <v>1324</v>
      </c>
      <c r="AJ2" s="34" t="s">
        <v>1325</v>
      </c>
      <c r="AK2" s="34" t="s">
        <v>1326</v>
      </c>
      <c r="AL2" s="34" t="s">
        <v>1327</v>
      </c>
      <c r="AM2" s="35" t="s">
        <v>311</v>
      </c>
      <c r="AN2" s="60" t="s">
        <v>1331</v>
      </c>
      <c r="AO2" s="36" t="s">
        <v>1332</v>
      </c>
      <c r="AP2" s="36" t="s">
        <v>1333</v>
      </c>
      <c r="AQ2" s="36" t="s">
        <v>1343</v>
      </c>
      <c r="AR2" s="37" t="s">
        <v>1381</v>
      </c>
      <c r="AS2" s="37" t="s">
        <v>1334</v>
      </c>
      <c r="AT2" s="37" t="s">
        <v>1335</v>
      </c>
      <c r="AU2" s="37" t="s">
        <v>312</v>
      </c>
      <c r="AV2" s="38" t="s">
        <v>1336</v>
      </c>
      <c r="AW2" s="38" t="s">
        <v>1337</v>
      </c>
      <c r="AX2" s="38" t="s">
        <v>1338</v>
      </c>
      <c r="AY2" s="38" t="s">
        <v>313</v>
      </c>
      <c r="AZ2" s="38" t="s">
        <v>1346</v>
      </c>
      <c r="BA2" s="1"/>
      <c r="BB2" s="1"/>
      <c r="BC2" s="1"/>
      <c r="BD2" s="1"/>
      <c r="BE2" s="1"/>
      <c r="BF2" s="1"/>
      <c r="BG2" s="1"/>
    </row>
    <row r="3" spans="1:59" ht="60" hidden="1" customHeight="1" x14ac:dyDescent="0.25">
      <c r="A3" s="2">
        <v>1</v>
      </c>
      <c r="B3" s="2">
        <v>3</v>
      </c>
      <c r="C3" s="2" t="s">
        <v>197</v>
      </c>
      <c r="D3" s="2">
        <v>1</v>
      </c>
      <c r="E3" s="2"/>
      <c r="F3" s="2"/>
      <c r="G3" s="2"/>
      <c r="H3" s="2"/>
      <c r="I3" s="3">
        <v>300000000</v>
      </c>
      <c r="J3" s="3" t="s">
        <v>924</v>
      </c>
      <c r="K3" s="3" t="s">
        <v>197</v>
      </c>
      <c r="L3" s="3" t="s">
        <v>1303</v>
      </c>
      <c r="M3" s="3" t="s">
        <v>1304</v>
      </c>
      <c r="N3" s="3" t="s">
        <v>1305</v>
      </c>
      <c r="O3" s="6">
        <v>250</v>
      </c>
      <c r="P3" s="3" t="s">
        <v>919</v>
      </c>
      <c r="Q3" s="3" t="s">
        <v>1306</v>
      </c>
      <c r="R3" s="3" t="s">
        <v>1307</v>
      </c>
      <c r="S3" s="3">
        <v>250</v>
      </c>
      <c r="T3" s="3" t="s">
        <v>1308</v>
      </c>
      <c r="U3" s="6">
        <v>250</v>
      </c>
      <c r="V3" s="2">
        <v>210097</v>
      </c>
      <c r="W3" s="2" t="s">
        <v>198</v>
      </c>
      <c r="X3" s="3">
        <v>556970400</v>
      </c>
      <c r="Y3" s="2" t="s">
        <v>1302</v>
      </c>
      <c r="Z3" s="3">
        <f>SUM(AB3)</f>
        <v>556970400</v>
      </c>
      <c r="AA3" s="2" t="s">
        <v>199</v>
      </c>
      <c r="AB3" s="3">
        <v>556970400</v>
      </c>
      <c r="AC3" s="63"/>
      <c r="AD3" s="41"/>
      <c r="AE3" s="40" t="s">
        <v>336</v>
      </c>
      <c r="AF3" s="41"/>
      <c r="AG3" s="42"/>
      <c r="AH3" s="40"/>
      <c r="AI3" s="42"/>
      <c r="AJ3" s="58"/>
      <c r="AK3" s="58"/>
      <c r="AL3" s="58"/>
      <c r="AM3" s="39">
        <v>0</v>
      </c>
      <c r="AN3" s="61"/>
      <c r="AO3" s="41"/>
      <c r="AP3" s="56"/>
      <c r="AQ3" s="41"/>
      <c r="AR3" s="57"/>
      <c r="AS3" s="57"/>
      <c r="AT3" s="57"/>
      <c r="AU3" s="41">
        <v>0</v>
      </c>
      <c r="AV3" s="56"/>
      <c r="AW3" s="56"/>
      <c r="AX3" s="56"/>
      <c r="AY3" s="57" t="s">
        <v>880</v>
      </c>
      <c r="AZ3" s="65"/>
      <c r="BA3" s="4"/>
      <c r="BB3" s="4"/>
      <c r="BC3" s="4"/>
      <c r="BD3" s="4"/>
      <c r="BE3" s="4"/>
      <c r="BF3" s="4"/>
      <c r="BG3" s="4"/>
    </row>
    <row r="4" spans="1:59" customFormat="1" ht="60" hidden="1" customHeight="1" x14ac:dyDescent="0.25">
      <c r="A4" s="2">
        <v>2</v>
      </c>
      <c r="B4" s="2">
        <v>1</v>
      </c>
      <c r="C4" s="2" t="s">
        <v>200</v>
      </c>
      <c r="D4" s="2">
        <v>1</v>
      </c>
      <c r="E4" s="2" t="s">
        <v>594</v>
      </c>
      <c r="F4" s="2" t="s">
        <v>595</v>
      </c>
      <c r="G4" s="2">
        <v>8</v>
      </c>
      <c r="H4" s="2" t="s">
        <v>596</v>
      </c>
      <c r="I4" s="3">
        <v>0</v>
      </c>
      <c r="J4" s="3" t="s">
        <v>924</v>
      </c>
      <c r="K4" s="3" t="s">
        <v>925</v>
      </c>
      <c r="L4" s="3" t="s">
        <v>926</v>
      </c>
      <c r="M4" s="3" t="s">
        <v>1010</v>
      </c>
      <c r="N4" s="3" t="s">
        <v>1011</v>
      </c>
      <c r="O4" s="6">
        <v>40</v>
      </c>
      <c r="P4" s="3" t="s">
        <v>929</v>
      </c>
      <c r="Q4" s="3" t="s">
        <v>920</v>
      </c>
      <c r="R4" s="3" t="s">
        <v>921</v>
      </c>
      <c r="S4" s="3" t="s">
        <v>1012</v>
      </c>
      <c r="T4" s="3" t="s">
        <v>1013</v>
      </c>
      <c r="U4" s="6">
        <v>12372</v>
      </c>
      <c r="V4" s="2">
        <v>210093</v>
      </c>
      <c r="W4" s="2" t="s">
        <v>201</v>
      </c>
      <c r="X4" s="3">
        <v>4227023300</v>
      </c>
      <c r="Y4" s="2" t="s">
        <v>959</v>
      </c>
      <c r="Z4" s="3">
        <f>SUM(AB4:AB7)</f>
        <v>2577023300</v>
      </c>
      <c r="AA4" s="2" t="s">
        <v>961</v>
      </c>
      <c r="AB4" s="3">
        <v>1398546000</v>
      </c>
      <c r="AC4" s="63">
        <v>363</v>
      </c>
      <c r="AD4" s="41" t="s">
        <v>1611</v>
      </c>
      <c r="AE4" s="40" t="s">
        <v>340</v>
      </c>
      <c r="AF4" s="41" t="s">
        <v>1507</v>
      </c>
      <c r="AG4" s="42" t="s">
        <v>1612</v>
      </c>
      <c r="AH4" s="40" t="s">
        <v>1387</v>
      </c>
      <c r="AI4" s="42" t="s">
        <v>1387</v>
      </c>
      <c r="AJ4" s="58">
        <v>44571</v>
      </c>
      <c r="AK4" s="58">
        <v>44585</v>
      </c>
      <c r="AL4" s="58">
        <v>44925</v>
      </c>
      <c r="AM4" s="39">
        <v>1</v>
      </c>
      <c r="AN4" s="59">
        <v>139854600</v>
      </c>
      <c r="AO4" s="41" t="s">
        <v>1613</v>
      </c>
      <c r="AP4" s="56" t="s">
        <v>1387</v>
      </c>
      <c r="AQ4" s="41" t="s">
        <v>1560</v>
      </c>
      <c r="AR4" s="57">
        <v>363</v>
      </c>
      <c r="AS4" s="57" t="s">
        <v>1367</v>
      </c>
      <c r="AT4" s="57" t="s">
        <v>1376</v>
      </c>
      <c r="AU4" s="41">
        <v>338</v>
      </c>
      <c r="AV4" s="56" t="s">
        <v>1614</v>
      </c>
      <c r="AW4" s="56" t="s">
        <v>1615</v>
      </c>
      <c r="AX4" s="56" t="s">
        <v>1616</v>
      </c>
      <c r="AY4" s="57" t="s">
        <v>2415</v>
      </c>
      <c r="AZ4" s="65" t="s">
        <v>1387</v>
      </c>
      <c r="BA4" s="4"/>
      <c r="BB4" s="4"/>
      <c r="BC4" s="4"/>
      <c r="BD4" s="4"/>
      <c r="BE4" s="4"/>
      <c r="BF4" s="4"/>
      <c r="BG4" s="4"/>
    </row>
    <row r="5" spans="1:59" customFormat="1" ht="60" hidden="1" customHeight="1" x14ac:dyDescent="0.25">
      <c r="A5" s="2">
        <v>2</v>
      </c>
      <c r="B5" s="2">
        <v>1</v>
      </c>
      <c r="C5" s="2" t="s">
        <v>200</v>
      </c>
      <c r="D5" s="2">
        <v>0</v>
      </c>
      <c r="E5" s="2" t="s">
        <v>594</v>
      </c>
      <c r="F5" s="2" t="s">
        <v>595</v>
      </c>
      <c r="G5" s="2">
        <v>8</v>
      </c>
      <c r="H5" s="2" t="s">
        <v>596</v>
      </c>
      <c r="I5" s="3">
        <v>0</v>
      </c>
      <c r="J5" s="3" t="s">
        <v>911</v>
      </c>
      <c r="K5" s="3" t="s">
        <v>911</v>
      </c>
      <c r="L5" s="3" t="s">
        <v>911</v>
      </c>
      <c r="M5" s="3" t="s">
        <v>911</v>
      </c>
      <c r="N5" s="3" t="s">
        <v>911</v>
      </c>
      <c r="O5" s="3" t="s">
        <v>911</v>
      </c>
      <c r="P5" s="3" t="s">
        <v>911</v>
      </c>
      <c r="Q5" s="3" t="s">
        <v>911</v>
      </c>
      <c r="R5" s="3" t="s">
        <v>911</v>
      </c>
      <c r="S5" s="3" t="s">
        <v>911</v>
      </c>
      <c r="T5" s="3" t="s">
        <v>911</v>
      </c>
      <c r="U5" s="3" t="s">
        <v>911</v>
      </c>
      <c r="V5" s="2">
        <v>210093</v>
      </c>
      <c r="W5" s="2" t="s">
        <v>201</v>
      </c>
      <c r="X5" s="3">
        <v>4227023300</v>
      </c>
      <c r="Y5" s="2" t="s">
        <v>911</v>
      </c>
      <c r="Z5" s="3" t="s">
        <v>911</v>
      </c>
      <c r="AA5" s="2" t="s">
        <v>962</v>
      </c>
      <c r="AB5" s="3">
        <v>356400000</v>
      </c>
      <c r="AC5" s="63">
        <v>330</v>
      </c>
      <c r="AD5" s="41" t="s">
        <v>1611</v>
      </c>
      <c r="AE5" s="40" t="s">
        <v>340</v>
      </c>
      <c r="AF5" s="41" t="s">
        <v>1507</v>
      </c>
      <c r="AG5" s="42" t="s">
        <v>1612</v>
      </c>
      <c r="AH5" s="40" t="s">
        <v>1387</v>
      </c>
      <c r="AI5" s="42" t="s">
        <v>1387</v>
      </c>
      <c r="AJ5" s="58">
        <v>44571</v>
      </c>
      <c r="AK5" s="58">
        <v>44585</v>
      </c>
      <c r="AL5" s="58">
        <v>44925</v>
      </c>
      <c r="AM5" s="39">
        <v>1</v>
      </c>
      <c r="AN5" s="61">
        <v>35640000</v>
      </c>
      <c r="AO5" s="41" t="s">
        <v>1613</v>
      </c>
      <c r="AP5" s="56" t="s">
        <v>1387</v>
      </c>
      <c r="AQ5" s="41" t="s">
        <v>1560</v>
      </c>
      <c r="AR5" s="57">
        <v>330</v>
      </c>
      <c r="AS5" s="57" t="s">
        <v>1367</v>
      </c>
      <c r="AT5" s="57" t="s">
        <v>1376</v>
      </c>
      <c r="AU5" s="41">
        <v>212</v>
      </c>
      <c r="AV5" s="56" t="s">
        <v>1617</v>
      </c>
      <c r="AW5" s="56" t="s">
        <v>1618</v>
      </c>
      <c r="AX5" s="56" t="s">
        <v>1983</v>
      </c>
      <c r="AY5" s="57" t="s">
        <v>1984</v>
      </c>
      <c r="AZ5" s="65" t="s">
        <v>1387</v>
      </c>
      <c r="BA5" s="4"/>
      <c r="BB5" s="4"/>
      <c r="BC5" s="4"/>
      <c r="BD5" s="4"/>
      <c r="BE5" s="4"/>
      <c r="BF5" s="4"/>
      <c r="BG5" s="4"/>
    </row>
    <row r="6" spans="1:59" customFormat="1" ht="60" hidden="1" customHeight="1" x14ac:dyDescent="0.25">
      <c r="A6" s="2">
        <v>2</v>
      </c>
      <c r="B6" s="2">
        <v>1</v>
      </c>
      <c r="C6" s="2" t="s">
        <v>200</v>
      </c>
      <c r="D6" s="2">
        <v>0</v>
      </c>
      <c r="E6" s="2" t="s">
        <v>594</v>
      </c>
      <c r="F6" s="2" t="s">
        <v>595</v>
      </c>
      <c r="G6" s="2">
        <v>8</v>
      </c>
      <c r="H6" s="2" t="s">
        <v>596</v>
      </c>
      <c r="I6" s="3">
        <v>0</v>
      </c>
      <c r="J6" s="3" t="s">
        <v>911</v>
      </c>
      <c r="K6" s="3" t="s">
        <v>911</v>
      </c>
      <c r="L6" s="3" t="s">
        <v>911</v>
      </c>
      <c r="M6" s="3" t="s">
        <v>911</v>
      </c>
      <c r="N6" s="3" t="s">
        <v>911</v>
      </c>
      <c r="O6" s="3" t="s">
        <v>911</v>
      </c>
      <c r="P6" s="3" t="s">
        <v>911</v>
      </c>
      <c r="Q6" s="3" t="s">
        <v>911</v>
      </c>
      <c r="R6" s="3" t="s">
        <v>911</v>
      </c>
      <c r="S6" s="3" t="s">
        <v>911</v>
      </c>
      <c r="T6" s="3" t="s">
        <v>911</v>
      </c>
      <c r="U6" s="3" t="s">
        <v>911</v>
      </c>
      <c r="V6" s="2">
        <v>210093</v>
      </c>
      <c r="W6" s="2" t="s">
        <v>201</v>
      </c>
      <c r="X6" s="3">
        <v>4227023300</v>
      </c>
      <c r="Y6" s="2" t="s">
        <v>911</v>
      </c>
      <c r="Z6" s="3" t="s">
        <v>911</v>
      </c>
      <c r="AA6" s="2" t="s">
        <v>963</v>
      </c>
      <c r="AB6" s="3">
        <v>200000000</v>
      </c>
      <c r="AC6" s="63">
        <v>250</v>
      </c>
      <c r="AD6" s="41" t="s">
        <v>1611</v>
      </c>
      <c r="AE6" s="40" t="s">
        <v>340</v>
      </c>
      <c r="AF6" s="41" t="s">
        <v>1507</v>
      </c>
      <c r="AG6" s="42" t="s">
        <v>1619</v>
      </c>
      <c r="AH6" s="40" t="s">
        <v>1620</v>
      </c>
      <c r="AI6" s="42" t="s">
        <v>1621</v>
      </c>
      <c r="AJ6" s="58">
        <v>44576</v>
      </c>
      <c r="AK6" s="58">
        <v>44594</v>
      </c>
      <c r="AL6" s="58">
        <v>44895</v>
      </c>
      <c r="AM6" s="39">
        <v>1</v>
      </c>
      <c r="AN6" s="61">
        <v>20000000</v>
      </c>
      <c r="AO6" s="41" t="s">
        <v>1613</v>
      </c>
      <c r="AP6" s="56" t="s">
        <v>1387</v>
      </c>
      <c r="AQ6" s="41" t="s">
        <v>1560</v>
      </c>
      <c r="AR6" s="57">
        <v>250</v>
      </c>
      <c r="AS6" s="57" t="s">
        <v>1622</v>
      </c>
      <c r="AT6" s="57" t="s">
        <v>1376</v>
      </c>
      <c r="AU6" s="41">
        <v>250</v>
      </c>
      <c r="AV6" s="56" t="s">
        <v>1623</v>
      </c>
      <c r="AW6" s="56" t="s">
        <v>1624</v>
      </c>
      <c r="AX6" s="56" t="s">
        <v>1625</v>
      </c>
      <c r="AY6" s="57" t="s">
        <v>1626</v>
      </c>
      <c r="AZ6" s="65" t="s">
        <v>1387</v>
      </c>
      <c r="BA6" s="4"/>
      <c r="BB6" s="4"/>
      <c r="BC6" s="4"/>
      <c r="BD6" s="4"/>
      <c r="BE6" s="4"/>
      <c r="BF6" s="4"/>
      <c r="BG6" s="4"/>
    </row>
    <row r="7" spans="1:59" customFormat="1" ht="60" hidden="1" customHeight="1" x14ac:dyDescent="0.25">
      <c r="A7" s="2">
        <v>2</v>
      </c>
      <c r="B7" s="2">
        <v>1</v>
      </c>
      <c r="C7" s="2" t="s">
        <v>200</v>
      </c>
      <c r="D7" s="2">
        <v>0</v>
      </c>
      <c r="E7" s="2" t="s">
        <v>594</v>
      </c>
      <c r="F7" s="2" t="s">
        <v>595</v>
      </c>
      <c r="G7" s="2">
        <v>8</v>
      </c>
      <c r="H7" s="2" t="s">
        <v>596</v>
      </c>
      <c r="I7" s="3">
        <v>0</v>
      </c>
      <c r="J7" s="3" t="s">
        <v>911</v>
      </c>
      <c r="K7" s="3" t="s">
        <v>911</v>
      </c>
      <c r="L7" s="3" t="s">
        <v>911</v>
      </c>
      <c r="M7" s="3" t="s">
        <v>911</v>
      </c>
      <c r="N7" s="3" t="s">
        <v>911</v>
      </c>
      <c r="O7" s="3" t="s">
        <v>911</v>
      </c>
      <c r="P7" s="3" t="s">
        <v>911</v>
      </c>
      <c r="Q7" s="3" t="s">
        <v>911</v>
      </c>
      <c r="R7" s="3" t="s">
        <v>911</v>
      </c>
      <c r="S7" s="3" t="s">
        <v>911</v>
      </c>
      <c r="T7" s="3" t="s">
        <v>911</v>
      </c>
      <c r="U7" s="3" t="s">
        <v>911</v>
      </c>
      <c r="V7" s="2">
        <v>210093</v>
      </c>
      <c r="W7" s="2" t="s">
        <v>201</v>
      </c>
      <c r="X7" s="3">
        <v>4227023300</v>
      </c>
      <c r="Y7" s="2" t="s">
        <v>911</v>
      </c>
      <c r="Z7" s="3" t="s">
        <v>911</v>
      </c>
      <c r="AA7" s="2" t="s">
        <v>964</v>
      </c>
      <c r="AB7" s="3">
        <v>622077300</v>
      </c>
      <c r="AC7" s="63">
        <v>65</v>
      </c>
      <c r="AD7" s="41" t="s">
        <v>1611</v>
      </c>
      <c r="AE7" s="40" t="s">
        <v>339</v>
      </c>
      <c r="AF7" s="41" t="s">
        <v>1507</v>
      </c>
      <c r="AG7" s="42" t="s">
        <v>1627</v>
      </c>
      <c r="AH7" s="40" t="s">
        <v>1628</v>
      </c>
      <c r="AI7" s="42" t="s">
        <v>1629</v>
      </c>
      <c r="AJ7" s="58">
        <v>44576</v>
      </c>
      <c r="AK7" s="58">
        <v>44599</v>
      </c>
      <c r="AL7" s="58">
        <v>44925</v>
      </c>
      <c r="AM7" s="39">
        <v>0.9</v>
      </c>
      <c r="AN7" s="61">
        <v>62207730</v>
      </c>
      <c r="AO7" s="41" t="s">
        <v>1613</v>
      </c>
      <c r="AP7" s="56" t="s">
        <v>1387</v>
      </c>
      <c r="AQ7" s="41" t="s">
        <v>1560</v>
      </c>
      <c r="AR7" s="57">
        <v>65</v>
      </c>
      <c r="AS7" s="57" t="s">
        <v>1630</v>
      </c>
      <c r="AT7" s="57" t="s">
        <v>1376</v>
      </c>
      <c r="AU7" s="41">
        <v>65</v>
      </c>
      <c r="AV7" s="56" t="s">
        <v>1614</v>
      </c>
      <c r="AW7" s="56" t="s">
        <v>1631</v>
      </c>
      <c r="AX7" s="56" t="s">
        <v>1632</v>
      </c>
      <c r="AY7" s="57" t="s">
        <v>2416</v>
      </c>
      <c r="AZ7" s="65" t="s">
        <v>1387</v>
      </c>
      <c r="BA7" s="4"/>
      <c r="BB7" s="4"/>
      <c r="BC7" s="4"/>
      <c r="BD7" s="4"/>
      <c r="BE7" s="4"/>
      <c r="BF7" s="4"/>
      <c r="BG7" s="4"/>
    </row>
    <row r="8" spans="1:59" customFormat="1" ht="60" hidden="1" customHeight="1" x14ac:dyDescent="0.25">
      <c r="A8" s="2">
        <v>2</v>
      </c>
      <c r="B8" s="2">
        <v>1</v>
      </c>
      <c r="C8" s="2" t="s">
        <v>200</v>
      </c>
      <c r="D8" s="2">
        <v>0</v>
      </c>
      <c r="E8" s="2" t="s">
        <v>594</v>
      </c>
      <c r="F8" s="2" t="s">
        <v>595</v>
      </c>
      <c r="G8" s="2">
        <v>8</v>
      </c>
      <c r="H8" s="2" t="s">
        <v>596</v>
      </c>
      <c r="I8" s="3">
        <v>0</v>
      </c>
      <c r="J8" s="3" t="s">
        <v>911</v>
      </c>
      <c r="K8" s="3" t="s">
        <v>911</v>
      </c>
      <c r="L8" s="3" t="s">
        <v>911</v>
      </c>
      <c r="M8" s="3" t="s">
        <v>911</v>
      </c>
      <c r="N8" s="3" t="s">
        <v>911</v>
      </c>
      <c r="O8" s="3" t="s">
        <v>911</v>
      </c>
      <c r="P8" s="3" t="s">
        <v>911</v>
      </c>
      <c r="Q8" s="3" t="s">
        <v>911</v>
      </c>
      <c r="R8" s="3" t="s">
        <v>911</v>
      </c>
      <c r="S8" s="3" t="s">
        <v>911</v>
      </c>
      <c r="T8" s="3" t="s">
        <v>911</v>
      </c>
      <c r="U8" s="3" t="s">
        <v>911</v>
      </c>
      <c r="V8" s="2">
        <v>210093</v>
      </c>
      <c r="W8" s="2" t="s">
        <v>201</v>
      </c>
      <c r="X8" s="3">
        <v>4227023300</v>
      </c>
      <c r="Y8" s="2" t="s">
        <v>960</v>
      </c>
      <c r="Z8" s="3">
        <f>SUM(AB8:AB14)</f>
        <v>1650000000</v>
      </c>
      <c r="AA8" s="2" t="s">
        <v>965</v>
      </c>
      <c r="AB8" s="3">
        <v>390000000</v>
      </c>
      <c r="AC8" s="63">
        <v>800</v>
      </c>
      <c r="AD8" s="41" t="s">
        <v>1611</v>
      </c>
      <c r="AE8" s="40" t="s">
        <v>339</v>
      </c>
      <c r="AF8" s="41" t="s">
        <v>1507</v>
      </c>
      <c r="AG8" s="42" t="s">
        <v>1612</v>
      </c>
      <c r="AH8" s="40" t="s">
        <v>1633</v>
      </c>
      <c r="AI8" s="42" t="s">
        <v>1634</v>
      </c>
      <c r="AJ8" s="58">
        <v>44757</v>
      </c>
      <c r="AK8" s="58">
        <v>44757</v>
      </c>
      <c r="AL8" s="58">
        <v>44895</v>
      </c>
      <c r="AM8" s="39">
        <v>0.9</v>
      </c>
      <c r="AN8" s="61">
        <v>39000000</v>
      </c>
      <c r="AO8" s="41" t="s">
        <v>1613</v>
      </c>
      <c r="AP8" s="56" t="s">
        <v>1387</v>
      </c>
      <c r="AQ8" s="41" t="s">
        <v>1560</v>
      </c>
      <c r="AR8" s="57">
        <v>800</v>
      </c>
      <c r="AS8" s="57" t="s">
        <v>1367</v>
      </c>
      <c r="AT8" s="57" t="s">
        <v>1376</v>
      </c>
      <c r="AU8" s="41">
        <v>720</v>
      </c>
      <c r="AV8" s="56" t="s">
        <v>2457</v>
      </c>
      <c r="AW8" s="56" t="s">
        <v>1631</v>
      </c>
      <c r="AX8" s="56" t="s">
        <v>1387</v>
      </c>
      <c r="AY8" s="57" t="s">
        <v>2417</v>
      </c>
      <c r="AZ8" s="65" t="s">
        <v>2418</v>
      </c>
      <c r="BA8" s="4"/>
      <c r="BB8" s="4"/>
      <c r="BC8" s="4"/>
      <c r="BD8" s="4"/>
      <c r="BE8" s="4"/>
      <c r="BF8" s="4"/>
      <c r="BG8" s="4"/>
    </row>
    <row r="9" spans="1:59" customFormat="1" ht="60" hidden="1" customHeight="1" x14ac:dyDescent="0.25">
      <c r="A9" s="2">
        <v>2</v>
      </c>
      <c r="B9" s="2">
        <v>1</v>
      </c>
      <c r="C9" s="2" t="s">
        <v>200</v>
      </c>
      <c r="D9" s="2">
        <v>0</v>
      </c>
      <c r="E9" s="2" t="s">
        <v>594</v>
      </c>
      <c r="F9" s="2" t="s">
        <v>595</v>
      </c>
      <c r="G9" s="2">
        <v>8</v>
      </c>
      <c r="H9" s="2" t="s">
        <v>596</v>
      </c>
      <c r="I9" s="3">
        <v>250000000</v>
      </c>
      <c r="J9" s="3" t="s">
        <v>911</v>
      </c>
      <c r="K9" s="3" t="s">
        <v>911</v>
      </c>
      <c r="L9" s="3" t="s">
        <v>911</v>
      </c>
      <c r="M9" s="3" t="s">
        <v>911</v>
      </c>
      <c r="N9" s="3" t="s">
        <v>911</v>
      </c>
      <c r="O9" s="3" t="s">
        <v>911</v>
      </c>
      <c r="P9" s="3" t="s">
        <v>911</v>
      </c>
      <c r="Q9" s="3" t="s">
        <v>911</v>
      </c>
      <c r="R9" s="3" t="s">
        <v>911</v>
      </c>
      <c r="S9" s="3" t="s">
        <v>911</v>
      </c>
      <c r="T9" s="3" t="s">
        <v>911</v>
      </c>
      <c r="U9" s="3" t="s">
        <v>911</v>
      </c>
      <c r="V9" s="2">
        <v>210093</v>
      </c>
      <c r="W9" s="2" t="s">
        <v>201</v>
      </c>
      <c r="X9" s="3">
        <v>4227023300</v>
      </c>
      <c r="Y9" s="2" t="s">
        <v>911</v>
      </c>
      <c r="Z9" s="3" t="s">
        <v>911</v>
      </c>
      <c r="AA9" s="2" t="s">
        <v>966</v>
      </c>
      <c r="AB9" s="3">
        <v>440000000</v>
      </c>
      <c r="AC9" s="63">
        <v>800</v>
      </c>
      <c r="AD9" s="41" t="s">
        <v>1611</v>
      </c>
      <c r="AE9" s="40" t="s">
        <v>339</v>
      </c>
      <c r="AF9" s="41" t="s">
        <v>1507</v>
      </c>
      <c r="AG9" s="42" t="s">
        <v>1612</v>
      </c>
      <c r="AH9" s="40" t="s">
        <v>1635</v>
      </c>
      <c r="AI9" s="42" t="s">
        <v>1634</v>
      </c>
      <c r="AJ9" s="58">
        <v>44757</v>
      </c>
      <c r="AK9" s="58">
        <v>44757</v>
      </c>
      <c r="AL9" s="58">
        <v>44895</v>
      </c>
      <c r="AM9" s="39">
        <v>0.88</v>
      </c>
      <c r="AN9" s="61">
        <v>44000000</v>
      </c>
      <c r="AO9" s="41" t="s">
        <v>1613</v>
      </c>
      <c r="AP9" s="56" t="s">
        <v>1387</v>
      </c>
      <c r="AQ9" s="41" t="s">
        <v>1560</v>
      </c>
      <c r="AR9" s="57">
        <v>800</v>
      </c>
      <c r="AS9" s="57" t="s">
        <v>1367</v>
      </c>
      <c r="AT9" s="57" t="s">
        <v>1376</v>
      </c>
      <c r="AU9" s="41">
        <v>700</v>
      </c>
      <c r="AV9" s="56" t="s">
        <v>2458</v>
      </c>
      <c r="AW9" s="56" t="s">
        <v>1631</v>
      </c>
      <c r="AX9" s="56" t="s">
        <v>1387</v>
      </c>
      <c r="AY9" s="57" t="s">
        <v>2419</v>
      </c>
      <c r="AZ9" s="65" t="s">
        <v>2420</v>
      </c>
      <c r="BA9" s="4"/>
      <c r="BB9" s="4"/>
      <c r="BC9" s="4"/>
      <c r="BD9" s="4"/>
      <c r="BE9" s="4"/>
      <c r="BF9" s="4"/>
      <c r="BG9" s="4"/>
    </row>
    <row r="10" spans="1:59" customFormat="1" ht="60" hidden="1" customHeight="1" x14ac:dyDescent="0.25">
      <c r="A10" s="2">
        <v>2</v>
      </c>
      <c r="B10" s="2">
        <v>1</v>
      </c>
      <c r="C10" s="2" t="s">
        <v>200</v>
      </c>
      <c r="D10" s="2">
        <v>0</v>
      </c>
      <c r="E10" s="2" t="s">
        <v>594</v>
      </c>
      <c r="F10" s="2" t="s">
        <v>595</v>
      </c>
      <c r="G10" s="2">
        <v>8</v>
      </c>
      <c r="H10" s="2" t="s">
        <v>596</v>
      </c>
      <c r="I10" s="3">
        <v>0</v>
      </c>
      <c r="J10" s="3" t="s">
        <v>911</v>
      </c>
      <c r="K10" s="3" t="s">
        <v>911</v>
      </c>
      <c r="L10" s="3" t="s">
        <v>911</v>
      </c>
      <c r="M10" s="3" t="s">
        <v>911</v>
      </c>
      <c r="N10" s="3" t="s">
        <v>911</v>
      </c>
      <c r="O10" s="3" t="s">
        <v>911</v>
      </c>
      <c r="P10" s="3" t="s">
        <v>911</v>
      </c>
      <c r="Q10" s="3" t="s">
        <v>911</v>
      </c>
      <c r="R10" s="3" t="s">
        <v>911</v>
      </c>
      <c r="S10" s="3" t="s">
        <v>911</v>
      </c>
      <c r="T10" s="3" t="s">
        <v>911</v>
      </c>
      <c r="U10" s="3" t="s">
        <v>911</v>
      </c>
      <c r="V10" s="2">
        <v>210093</v>
      </c>
      <c r="W10" s="2" t="s">
        <v>201</v>
      </c>
      <c r="X10" s="3">
        <v>4227023300</v>
      </c>
      <c r="Y10" s="2" t="s">
        <v>911</v>
      </c>
      <c r="Z10" s="3" t="s">
        <v>911</v>
      </c>
      <c r="AA10" s="2" t="s">
        <v>967</v>
      </c>
      <c r="AB10" s="3">
        <v>330000000</v>
      </c>
      <c r="AC10" s="63">
        <v>800</v>
      </c>
      <c r="AD10" s="41" t="s">
        <v>1611</v>
      </c>
      <c r="AE10" s="40" t="s">
        <v>339</v>
      </c>
      <c r="AF10" s="41" t="s">
        <v>1507</v>
      </c>
      <c r="AG10" s="42" t="s">
        <v>1612</v>
      </c>
      <c r="AH10" s="40" t="s">
        <v>1636</v>
      </c>
      <c r="AI10" s="42" t="s">
        <v>1634</v>
      </c>
      <c r="AJ10" s="58">
        <v>44757</v>
      </c>
      <c r="AK10" s="58">
        <v>44757</v>
      </c>
      <c r="AL10" s="58">
        <v>44895</v>
      </c>
      <c r="AM10" s="39">
        <v>0.98</v>
      </c>
      <c r="AN10" s="61">
        <v>33000000</v>
      </c>
      <c r="AO10" s="41" t="s">
        <v>1613</v>
      </c>
      <c r="AP10" s="56" t="s">
        <v>1387</v>
      </c>
      <c r="AQ10" s="41" t="s">
        <v>1560</v>
      </c>
      <c r="AR10" s="57">
        <v>800</v>
      </c>
      <c r="AS10" s="57" t="s">
        <v>1367</v>
      </c>
      <c r="AT10" s="57" t="s">
        <v>1376</v>
      </c>
      <c r="AU10" s="41">
        <v>780</v>
      </c>
      <c r="AV10" s="56" t="s">
        <v>1985</v>
      </c>
      <c r="AW10" s="56" t="s">
        <v>1631</v>
      </c>
      <c r="AX10" s="56" t="s">
        <v>1387</v>
      </c>
      <c r="AY10" s="57" t="s">
        <v>2421</v>
      </c>
      <c r="AZ10" s="65" t="s">
        <v>2422</v>
      </c>
      <c r="BA10" s="4"/>
      <c r="BB10" s="4"/>
      <c r="BC10" s="4"/>
      <c r="BD10" s="4"/>
      <c r="BE10" s="4"/>
      <c r="BF10" s="4"/>
      <c r="BG10" s="4"/>
    </row>
    <row r="11" spans="1:59" customFormat="1" ht="60" hidden="1" customHeight="1" x14ac:dyDescent="0.25">
      <c r="A11" s="2">
        <v>2</v>
      </c>
      <c r="B11" s="2">
        <v>1</v>
      </c>
      <c r="C11" s="2" t="s">
        <v>200</v>
      </c>
      <c r="D11" s="2">
        <v>0</v>
      </c>
      <c r="E11" s="2" t="s">
        <v>594</v>
      </c>
      <c r="F11" s="2" t="s">
        <v>595</v>
      </c>
      <c r="G11" s="2">
        <v>8</v>
      </c>
      <c r="H11" s="2" t="s">
        <v>596</v>
      </c>
      <c r="I11" s="3">
        <v>0</v>
      </c>
      <c r="J11" s="3" t="s">
        <v>911</v>
      </c>
      <c r="K11" s="3" t="s">
        <v>911</v>
      </c>
      <c r="L11" s="3" t="s">
        <v>911</v>
      </c>
      <c r="M11" s="3" t="s">
        <v>911</v>
      </c>
      <c r="N11" s="3" t="s">
        <v>911</v>
      </c>
      <c r="O11" s="3" t="s">
        <v>911</v>
      </c>
      <c r="P11" s="3" t="s">
        <v>911</v>
      </c>
      <c r="Q11" s="3" t="s">
        <v>911</v>
      </c>
      <c r="R11" s="3" t="s">
        <v>911</v>
      </c>
      <c r="S11" s="3" t="s">
        <v>911</v>
      </c>
      <c r="T11" s="3" t="s">
        <v>911</v>
      </c>
      <c r="U11" s="3" t="s">
        <v>911</v>
      </c>
      <c r="V11" s="2">
        <v>210093</v>
      </c>
      <c r="W11" s="2" t="s">
        <v>201</v>
      </c>
      <c r="X11" s="3">
        <v>4227023300</v>
      </c>
      <c r="Y11" s="2" t="s">
        <v>911</v>
      </c>
      <c r="Z11" s="3" t="s">
        <v>911</v>
      </c>
      <c r="AA11" s="2" t="s">
        <v>968</v>
      </c>
      <c r="AB11" s="3">
        <v>190000000</v>
      </c>
      <c r="AC11" s="63">
        <v>1000</v>
      </c>
      <c r="AD11" s="41" t="s">
        <v>1611</v>
      </c>
      <c r="AE11" s="40" t="s">
        <v>339</v>
      </c>
      <c r="AF11" s="41" t="s">
        <v>1507</v>
      </c>
      <c r="AG11" s="42" t="s">
        <v>1612</v>
      </c>
      <c r="AH11" s="40" t="s">
        <v>1637</v>
      </c>
      <c r="AI11" s="42" t="s">
        <v>1634</v>
      </c>
      <c r="AJ11" s="58">
        <v>44757</v>
      </c>
      <c r="AK11" s="58">
        <v>44757</v>
      </c>
      <c r="AL11" s="58">
        <v>44895</v>
      </c>
      <c r="AM11" s="39">
        <v>0.95</v>
      </c>
      <c r="AN11" s="61">
        <v>19000000</v>
      </c>
      <c r="AO11" s="41" t="s">
        <v>1613</v>
      </c>
      <c r="AP11" s="56" t="s">
        <v>1387</v>
      </c>
      <c r="AQ11" s="41" t="s">
        <v>1560</v>
      </c>
      <c r="AR11" s="57">
        <v>1000</v>
      </c>
      <c r="AS11" s="57" t="s">
        <v>1358</v>
      </c>
      <c r="AT11" s="57" t="s">
        <v>1376</v>
      </c>
      <c r="AU11" s="41">
        <v>947</v>
      </c>
      <c r="AV11" s="56" t="s">
        <v>2459</v>
      </c>
      <c r="AW11" s="56" t="s">
        <v>1631</v>
      </c>
      <c r="AX11" s="56" t="s">
        <v>1387</v>
      </c>
      <c r="AY11" s="57" t="s">
        <v>2423</v>
      </c>
      <c r="AZ11" s="65" t="s">
        <v>2424</v>
      </c>
      <c r="BA11" s="4"/>
      <c r="BB11" s="4"/>
      <c r="BC11" s="4"/>
      <c r="BD11" s="4"/>
      <c r="BE11" s="4"/>
      <c r="BF11" s="4"/>
      <c r="BG11" s="4"/>
    </row>
    <row r="12" spans="1:59" customFormat="1" ht="60" hidden="1" customHeight="1" x14ac:dyDescent="0.25">
      <c r="A12" s="2">
        <v>2</v>
      </c>
      <c r="B12" s="2">
        <v>1</v>
      </c>
      <c r="C12" s="2" t="s">
        <v>200</v>
      </c>
      <c r="D12" s="2">
        <v>0</v>
      </c>
      <c r="E12" s="2" t="s">
        <v>594</v>
      </c>
      <c r="F12" s="2" t="s">
        <v>595</v>
      </c>
      <c r="G12" s="2">
        <v>8</v>
      </c>
      <c r="H12" s="2" t="s">
        <v>596</v>
      </c>
      <c r="I12" s="3">
        <v>0</v>
      </c>
      <c r="J12" s="3" t="s">
        <v>911</v>
      </c>
      <c r="K12" s="3" t="s">
        <v>911</v>
      </c>
      <c r="L12" s="3" t="s">
        <v>911</v>
      </c>
      <c r="M12" s="3" t="s">
        <v>911</v>
      </c>
      <c r="N12" s="3" t="s">
        <v>911</v>
      </c>
      <c r="O12" s="3" t="s">
        <v>911</v>
      </c>
      <c r="P12" s="3" t="s">
        <v>911</v>
      </c>
      <c r="Q12" s="3" t="s">
        <v>911</v>
      </c>
      <c r="R12" s="3" t="s">
        <v>911</v>
      </c>
      <c r="S12" s="3" t="s">
        <v>911</v>
      </c>
      <c r="T12" s="3" t="s">
        <v>911</v>
      </c>
      <c r="U12" s="3" t="s">
        <v>911</v>
      </c>
      <c r="V12" s="2">
        <v>210093</v>
      </c>
      <c r="W12" s="2" t="s">
        <v>201</v>
      </c>
      <c r="X12" s="3">
        <v>4227023300</v>
      </c>
      <c r="Y12" s="2" t="s">
        <v>911</v>
      </c>
      <c r="Z12" s="3" t="s">
        <v>911</v>
      </c>
      <c r="AA12" s="2" t="s">
        <v>969</v>
      </c>
      <c r="AB12" s="3">
        <v>65000000</v>
      </c>
      <c r="AC12" s="63">
        <v>1</v>
      </c>
      <c r="AD12" s="41" t="s">
        <v>1638</v>
      </c>
      <c r="AE12" s="40" t="s">
        <v>339</v>
      </c>
      <c r="AF12" s="41" t="s">
        <v>1507</v>
      </c>
      <c r="AG12" s="42" t="s">
        <v>1612</v>
      </c>
      <c r="AH12" s="40" t="s">
        <v>1639</v>
      </c>
      <c r="AI12" s="42" t="s">
        <v>1634</v>
      </c>
      <c r="AJ12" s="58">
        <v>44757</v>
      </c>
      <c r="AK12" s="58">
        <v>44757</v>
      </c>
      <c r="AL12" s="58">
        <v>44895</v>
      </c>
      <c r="AM12" s="39">
        <v>0.9</v>
      </c>
      <c r="AN12" s="61">
        <v>6500000</v>
      </c>
      <c r="AO12" s="41" t="s">
        <v>1613</v>
      </c>
      <c r="AP12" s="56" t="s">
        <v>1387</v>
      </c>
      <c r="AQ12" s="41" t="s">
        <v>1560</v>
      </c>
      <c r="AR12" s="57">
        <v>1</v>
      </c>
      <c r="AS12" s="57" t="s">
        <v>1367</v>
      </c>
      <c r="AT12" s="57" t="s">
        <v>1376</v>
      </c>
      <c r="AU12" s="41">
        <v>900</v>
      </c>
      <c r="AV12" s="56" t="s">
        <v>2460</v>
      </c>
      <c r="AW12" s="56" t="s">
        <v>1631</v>
      </c>
      <c r="AX12" s="56" t="s">
        <v>1387</v>
      </c>
      <c r="AY12" s="57" t="s">
        <v>2425</v>
      </c>
      <c r="AZ12" s="65" t="s">
        <v>1640</v>
      </c>
      <c r="BA12" s="4"/>
      <c r="BB12" s="4"/>
      <c r="BC12" s="4"/>
      <c r="BD12" s="4"/>
      <c r="BE12" s="4"/>
      <c r="BF12" s="4"/>
      <c r="BG12" s="4"/>
    </row>
    <row r="13" spans="1:59" customFormat="1" ht="60" hidden="1" customHeight="1" x14ac:dyDescent="0.25">
      <c r="A13" s="2">
        <v>2</v>
      </c>
      <c r="B13" s="2">
        <v>1</v>
      </c>
      <c r="C13" s="2" t="s">
        <v>200</v>
      </c>
      <c r="D13" s="2">
        <v>0</v>
      </c>
      <c r="E13" s="2" t="s">
        <v>594</v>
      </c>
      <c r="F13" s="2" t="s">
        <v>595</v>
      </c>
      <c r="G13" s="2">
        <v>8</v>
      </c>
      <c r="H13" s="2" t="s">
        <v>596</v>
      </c>
      <c r="I13" s="3">
        <v>0</v>
      </c>
      <c r="J13" s="3" t="s">
        <v>911</v>
      </c>
      <c r="K13" s="3" t="s">
        <v>911</v>
      </c>
      <c r="L13" s="3" t="s">
        <v>911</v>
      </c>
      <c r="M13" s="3" t="s">
        <v>911</v>
      </c>
      <c r="N13" s="3" t="s">
        <v>911</v>
      </c>
      <c r="O13" s="3" t="s">
        <v>911</v>
      </c>
      <c r="P13" s="3" t="s">
        <v>911</v>
      </c>
      <c r="Q13" s="3" t="s">
        <v>911</v>
      </c>
      <c r="R13" s="3" t="s">
        <v>911</v>
      </c>
      <c r="S13" s="3" t="s">
        <v>911</v>
      </c>
      <c r="T13" s="3" t="s">
        <v>911</v>
      </c>
      <c r="U13" s="3" t="s">
        <v>911</v>
      </c>
      <c r="V13" s="2">
        <v>210093</v>
      </c>
      <c r="W13" s="2" t="s">
        <v>201</v>
      </c>
      <c r="X13" s="3">
        <v>4227023300</v>
      </c>
      <c r="Y13" s="2" t="s">
        <v>911</v>
      </c>
      <c r="Z13" s="3" t="s">
        <v>911</v>
      </c>
      <c r="AA13" s="2" t="s">
        <v>970</v>
      </c>
      <c r="AB13" s="3">
        <v>145000000</v>
      </c>
      <c r="AC13" s="63">
        <v>2000</v>
      </c>
      <c r="AD13" s="41" t="s">
        <v>1611</v>
      </c>
      <c r="AE13" s="40" t="s">
        <v>339</v>
      </c>
      <c r="AF13" s="41" t="s">
        <v>1507</v>
      </c>
      <c r="AG13" s="42" t="s">
        <v>1612</v>
      </c>
      <c r="AH13" s="40" t="s">
        <v>1641</v>
      </c>
      <c r="AI13" s="42" t="s">
        <v>1634</v>
      </c>
      <c r="AJ13" s="58">
        <v>44757</v>
      </c>
      <c r="AK13" s="58">
        <v>44757</v>
      </c>
      <c r="AL13" s="58">
        <v>44895</v>
      </c>
      <c r="AM13" s="39">
        <v>0.98</v>
      </c>
      <c r="AN13" s="61">
        <v>14500000</v>
      </c>
      <c r="AO13" s="41" t="s">
        <v>1613</v>
      </c>
      <c r="AP13" s="56" t="s">
        <v>1387</v>
      </c>
      <c r="AQ13" s="41" t="s">
        <v>1560</v>
      </c>
      <c r="AR13" s="57">
        <v>2000</v>
      </c>
      <c r="AS13" s="57" t="s">
        <v>1367</v>
      </c>
      <c r="AT13" s="57" t="s">
        <v>1376</v>
      </c>
      <c r="AU13" s="41">
        <v>1950</v>
      </c>
      <c r="AV13" s="56" t="s">
        <v>2461</v>
      </c>
      <c r="AW13" s="56" t="s">
        <v>1631</v>
      </c>
      <c r="AX13" s="56" t="s">
        <v>1387</v>
      </c>
      <c r="AY13" s="57" t="s">
        <v>2426</v>
      </c>
      <c r="AZ13" s="65" t="s">
        <v>1642</v>
      </c>
      <c r="BA13" s="4"/>
      <c r="BB13" s="4"/>
      <c r="BC13" s="4"/>
      <c r="BD13" s="4"/>
      <c r="BE13" s="4"/>
      <c r="BF13" s="4"/>
      <c r="BG13" s="4"/>
    </row>
    <row r="14" spans="1:59" customFormat="1" ht="60" hidden="1" customHeight="1" x14ac:dyDescent="0.25">
      <c r="A14" s="2">
        <v>2</v>
      </c>
      <c r="B14" s="2">
        <v>1</v>
      </c>
      <c r="C14" s="2" t="s">
        <v>200</v>
      </c>
      <c r="D14" s="2">
        <v>0</v>
      </c>
      <c r="E14" s="2" t="s">
        <v>594</v>
      </c>
      <c r="F14" s="2" t="s">
        <v>595</v>
      </c>
      <c r="G14" s="2">
        <v>8</v>
      </c>
      <c r="H14" s="2" t="s">
        <v>596</v>
      </c>
      <c r="I14" s="3">
        <v>0</v>
      </c>
      <c r="J14" s="3" t="s">
        <v>911</v>
      </c>
      <c r="K14" s="3" t="s">
        <v>911</v>
      </c>
      <c r="L14" s="3" t="s">
        <v>911</v>
      </c>
      <c r="M14" s="3" t="s">
        <v>911</v>
      </c>
      <c r="N14" s="3" t="s">
        <v>911</v>
      </c>
      <c r="O14" s="3" t="s">
        <v>911</v>
      </c>
      <c r="P14" s="3" t="s">
        <v>911</v>
      </c>
      <c r="Q14" s="3" t="s">
        <v>911</v>
      </c>
      <c r="R14" s="3" t="s">
        <v>911</v>
      </c>
      <c r="S14" s="3" t="s">
        <v>911</v>
      </c>
      <c r="T14" s="3" t="s">
        <v>911</v>
      </c>
      <c r="U14" s="3" t="s">
        <v>911</v>
      </c>
      <c r="V14" s="2">
        <v>210093</v>
      </c>
      <c r="W14" s="2" t="s">
        <v>201</v>
      </c>
      <c r="X14" s="3">
        <v>4227023300</v>
      </c>
      <c r="Y14" s="2" t="s">
        <v>911</v>
      </c>
      <c r="Z14" s="3" t="s">
        <v>911</v>
      </c>
      <c r="AA14" s="2" t="s">
        <v>971</v>
      </c>
      <c r="AB14" s="3">
        <v>90000000</v>
      </c>
      <c r="AC14" s="63">
        <v>800</v>
      </c>
      <c r="AD14" s="41" t="s">
        <v>1611</v>
      </c>
      <c r="AE14" s="40" t="s">
        <v>339</v>
      </c>
      <c r="AF14" s="41" t="s">
        <v>1507</v>
      </c>
      <c r="AG14" s="42" t="s">
        <v>1612</v>
      </c>
      <c r="AH14" s="40" t="s">
        <v>1643</v>
      </c>
      <c r="AI14" s="42" t="s">
        <v>1634</v>
      </c>
      <c r="AJ14" s="58">
        <v>44757</v>
      </c>
      <c r="AK14" s="58">
        <v>44757</v>
      </c>
      <c r="AL14" s="58">
        <v>44895</v>
      </c>
      <c r="AM14" s="39">
        <v>0.9</v>
      </c>
      <c r="AN14" s="61">
        <v>9000000</v>
      </c>
      <c r="AO14" s="41" t="s">
        <v>1613</v>
      </c>
      <c r="AP14" s="56" t="s">
        <v>1387</v>
      </c>
      <c r="AQ14" s="41" t="s">
        <v>1560</v>
      </c>
      <c r="AR14" s="57">
        <v>800</v>
      </c>
      <c r="AS14" s="57" t="s">
        <v>1367</v>
      </c>
      <c r="AT14" s="57" t="s">
        <v>1376</v>
      </c>
      <c r="AU14" s="41">
        <v>720</v>
      </c>
      <c r="AV14" s="56" t="s">
        <v>1986</v>
      </c>
      <c r="AW14" s="56" t="s">
        <v>1631</v>
      </c>
      <c r="AX14" s="56" t="s">
        <v>1387</v>
      </c>
      <c r="AY14" s="57" t="s">
        <v>2427</v>
      </c>
      <c r="AZ14" s="65" t="s">
        <v>1644</v>
      </c>
      <c r="BA14" s="4"/>
      <c r="BB14" s="4"/>
      <c r="BC14" s="4"/>
      <c r="BD14" s="4"/>
      <c r="BE14" s="4"/>
      <c r="BF14" s="4"/>
      <c r="BG14" s="4"/>
    </row>
    <row r="15" spans="1:59" customFormat="1" ht="60" hidden="1" customHeight="1" x14ac:dyDescent="0.25">
      <c r="A15" s="2">
        <v>2</v>
      </c>
      <c r="B15" s="2">
        <v>2</v>
      </c>
      <c r="C15" s="2" t="s">
        <v>200</v>
      </c>
      <c r="D15" s="2">
        <v>1</v>
      </c>
      <c r="E15" s="2" t="s">
        <v>597</v>
      </c>
      <c r="F15" s="2" t="s">
        <v>598</v>
      </c>
      <c r="G15" s="2">
        <v>6</v>
      </c>
      <c r="H15" s="2" t="s">
        <v>599</v>
      </c>
      <c r="I15" s="3">
        <v>0</v>
      </c>
      <c r="J15" s="3" t="s">
        <v>924</v>
      </c>
      <c r="K15" s="3" t="s">
        <v>925</v>
      </c>
      <c r="L15" s="3" t="s">
        <v>926</v>
      </c>
      <c r="M15" s="3" t="s">
        <v>1010</v>
      </c>
      <c r="N15" s="3" t="s">
        <v>1011</v>
      </c>
      <c r="O15" s="6">
        <v>40</v>
      </c>
      <c r="P15" s="3" t="s">
        <v>929</v>
      </c>
      <c r="Q15" s="3" t="s">
        <v>920</v>
      </c>
      <c r="R15" s="3" t="s">
        <v>921</v>
      </c>
      <c r="S15" s="3" t="s">
        <v>1012</v>
      </c>
      <c r="T15" s="3" t="s">
        <v>1013</v>
      </c>
      <c r="U15" s="6">
        <v>12372</v>
      </c>
      <c r="V15" s="2">
        <v>210093</v>
      </c>
      <c r="W15" s="2" t="s">
        <v>201</v>
      </c>
      <c r="X15" s="3">
        <v>587657280</v>
      </c>
      <c r="Y15" s="2" t="s">
        <v>959</v>
      </c>
      <c r="Z15" s="3">
        <f>SUM(AB15:AB18)</f>
        <v>587657280</v>
      </c>
      <c r="AA15" s="2" t="s">
        <v>972</v>
      </c>
      <c r="AB15" s="3">
        <v>268380000</v>
      </c>
      <c r="AC15" s="63">
        <v>26</v>
      </c>
      <c r="AD15" s="41" t="s">
        <v>1611</v>
      </c>
      <c r="AE15" s="40" t="s">
        <v>340</v>
      </c>
      <c r="AF15" s="41" t="s">
        <v>1507</v>
      </c>
      <c r="AG15" s="42" t="s">
        <v>1612</v>
      </c>
      <c r="AH15" s="40" t="s">
        <v>1387</v>
      </c>
      <c r="AI15" s="42" t="s">
        <v>1387</v>
      </c>
      <c r="AJ15" s="58">
        <v>44571</v>
      </c>
      <c r="AK15" s="58">
        <v>44585</v>
      </c>
      <c r="AL15" s="58">
        <v>44925</v>
      </c>
      <c r="AM15" s="39">
        <v>1</v>
      </c>
      <c r="AN15" s="61">
        <v>26838000</v>
      </c>
      <c r="AO15" s="41" t="s">
        <v>1613</v>
      </c>
      <c r="AP15" s="56" t="s">
        <v>1387</v>
      </c>
      <c r="AQ15" s="41" t="s">
        <v>1560</v>
      </c>
      <c r="AR15" s="57">
        <v>26</v>
      </c>
      <c r="AS15" s="57" t="s">
        <v>1367</v>
      </c>
      <c r="AT15" s="57" t="s">
        <v>1376</v>
      </c>
      <c r="AU15" s="41">
        <v>93</v>
      </c>
      <c r="AV15" s="56" t="s">
        <v>1614</v>
      </c>
      <c r="AW15" s="56" t="s">
        <v>1645</v>
      </c>
      <c r="AX15" s="56" t="s">
        <v>1616</v>
      </c>
      <c r="AY15" s="57" t="s">
        <v>2415</v>
      </c>
      <c r="AZ15" s="65" t="s">
        <v>1387</v>
      </c>
      <c r="BA15" s="4"/>
      <c r="BB15" s="4"/>
      <c r="BC15" s="4"/>
      <c r="BD15" s="4"/>
      <c r="BE15" s="4"/>
      <c r="BF15" s="4"/>
      <c r="BG15" s="4"/>
    </row>
    <row r="16" spans="1:59" customFormat="1" ht="60" hidden="1" customHeight="1" x14ac:dyDescent="0.25">
      <c r="A16" s="2">
        <v>2</v>
      </c>
      <c r="B16" s="2">
        <v>2</v>
      </c>
      <c r="C16" s="2" t="s">
        <v>200</v>
      </c>
      <c r="D16" s="2">
        <v>0</v>
      </c>
      <c r="E16" s="2" t="s">
        <v>597</v>
      </c>
      <c r="F16" s="2" t="s">
        <v>598</v>
      </c>
      <c r="G16" s="2">
        <v>6</v>
      </c>
      <c r="H16" s="2" t="s">
        <v>599</v>
      </c>
      <c r="I16" s="3">
        <v>0</v>
      </c>
      <c r="J16" s="3" t="s">
        <v>911</v>
      </c>
      <c r="K16" s="3" t="s">
        <v>911</v>
      </c>
      <c r="L16" s="3" t="s">
        <v>911</v>
      </c>
      <c r="M16" s="3" t="s">
        <v>911</v>
      </c>
      <c r="N16" s="3" t="s">
        <v>911</v>
      </c>
      <c r="O16" s="3" t="s">
        <v>911</v>
      </c>
      <c r="P16" s="3" t="s">
        <v>911</v>
      </c>
      <c r="Q16" s="3" t="s">
        <v>911</v>
      </c>
      <c r="R16" s="3" t="s">
        <v>911</v>
      </c>
      <c r="S16" s="3" t="s">
        <v>911</v>
      </c>
      <c r="T16" s="3" t="s">
        <v>911</v>
      </c>
      <c r="U16" s="3" t="s">
        <v>911</v>
      </c>
      <c r="V16" s="2">
        <v>210093</v>
      </c>
      <c r="W16" s="2" t="s">
        <v>201</v>
      </c>
      <c r="X16" s="3">
        <v>587657280</v>
      </c>
      <c r="Y16" s="2" t="s">
        <v>911</v>
      </c>
      <c r="Z16" s="3" t="s">
        <v>911</v>
      </c>
      <c r="AA16" s="2" t="s">
        <v>973</v>
      </c>
      <c r="AB16" s="3">
        <v>66977280</v>
      </c>
      <c r="AC16" s="63">
        <v>36</v>
      </c>
      <c r="AD16" s="41" t="s">
        <v>1611</v>
      </c>
      <c r="AE16" s="40" t="s">
        <v>340</v>
      </c>
      <c r="AF16" s="41" t="s">
        <v>1507</v>
      </c>
      <c r="AG16" s="42" t="s">
        <v>1612</v>
      </c>
      <c r="AH16" s="40" t="s">
        <v>1387</v>
      </c>
      <c r="AI16" s="42" t="s">
        <v>1387</v>
      </c>
      <c r="AJ16" s="58">
        <v>44571</v>
      </c>
      <c r="AK16" s="58">
        <v>44585</v>
      </c>
      <c r="AL16" s="58">
        <v>44925</v>
      </c>
      <c r="AM16" s="39">
        <v>1</v>
      </c>
      <c r="AN16" s="61">
        <v>6697728</v>
      </c>
      <c r="AO16" s="41" t="s">
        <v>1613</v>
      </c>
      <c r="AP16" s="56" t="s">
        <v>1387</v>
      </c>
      <c r="AQ16" s="41" t="s">
        <v>1560</v>
      </c>
      <c r="AR16" s="57">
        <v>36</v>
      </c>
      <c r="AS16" s="57" t="s">
        <v>1367</v>
      </c>
      <c r="AT16" s="57" t="s">
        <v>1376</v>
      </c>
      <c r="AU16" s="41">
        <v>62</v>
      </c>
      <c r="AV16" s="56" t="s">
        <v>1617</v>
      </c>
      <c r="AW16" s="56" t="s">
        <v>1646</v>
      </c>
      <c r="AX16" s="56" t="s">
        <v>1983</v>
      </c>
      <c r="AY16" s="57" t="s">
        <v>1987</v>
      </c>
      <c r="AZ16" s="65" t="s">
        <v>1387</v>
      </c>
      <c r="BA16" s="4"/>
      <c r="BB16" s="4"/>
      <c r="BC16" s="4"/>
      <c r="BD16" s="4"/>
      <c r="BE16" s="4"/>
      <c r="BF16" s="4"/>
      <c r="BG16" s="4"/>
    </row>
    <row r="17" spans="1:59" customFormat="1" ht="60" hidden="1" customHeight="1" x14ac:dyDescent="0.25">
      <c r="A17" s="2">
        <v>2</v>
      </c>
      <c r="B17" s="2">
        <v>2</v>
      </c>
      <c r="C17" s="2" t="s">
        <v>200</v>
      </c>
      <c r="D17" s="2">
        <v>0</v>
      </c>
      <c r="E17" s="2" t="s">
        <v>597</v>
      </c>
      <c r="F17" s="2" t="s">
        <v>598</v>
      </c>
      <c r="G17" s="2">
        <v>6</v>
      </c>
      <c r="H17" s="2" t="s">
        <v>599</v>
      </c>
      <c r="I17" s="3">
        <v>0</v>
      </c>
      <c r="J17" s="3" t="s">
        <v>911</v>
      </c>
      <c r="K17" s="3" t="s">
        <v>911</v>
      </c>
      <c r="L17" s="3" t="s">
        <v>911</v>
      </c>
      <c r="M17" s="3" t="s">
        <v>911</v>
      </c>
      <c r="N17" s="3" t="s">
        <v>911</v>
      </c>
      <c r="O17" s="3" t="s">
        <v>911</v>
      </c>
      <c r="P17" s="3" t="s">
        <v>911</v>
      </c>
      <c r="Q17" s="3" t="s">
        <v>911</v>
      </c>
      <c r="R17" s="3" t="s">
        <v>911</v>
      </c>
      <c r="S17" s="3" t="s">
        <v>911</v>
      </c>
      <c r="T17" s="3" t="s">
        <v>911</v>
      </c>
      <c r="U17" s="3" t="s">
        <v>911</v>
      </c>
      <c r="V17" s="2">
        <v>210093</v>
      </c>
      <c r="W17" s="2" t="s">
        <v>201</v>
      </c>
      <c r="X17" s="3">
        <v>587657280</v>
      </c>
      <c r="Y17" s="2" t="s">
        <v>911</v>
      </c>
      <c r="Z17" s="3" t="s">
        <v>911</v>
      </c>
      <c r="AA17" s="2" t="s">
        <v>974</v>
      </c>
      <c r="AB17" s="3">
        <v>132300000</v>
      </c>
      <c r="AC17" s="63">
        <v>174</v>
      </c>
      <c r="AD17" s="41" t="s">
        <v>1611</v>
      </c>
      <c r="AE17" s="40" t="s">
        <v>340</v>
      </c>
      <c r="AF17" s="41" t="s">
        <v>1507</v>
      </c>
      <c r="AG17" s="42" t="s">
        <v>1612</v>
      </c>
      <c r="AH17" s="40" t="s">
        <v>1387</v>
      </c>
      <c r="AI17" s="42" t="s">
        <v>1387</v>
      </c>
      <c r="AJ17" s="58">
        <v>44571</v>
      </c>
      <c r="AK17" s="58">
        <v>44585</v>
      </c>
      <c r="AL17" s="58">
        <v>44925</v>
      </c>
      <c r="AM17" s="39">
        <v>1</v>
      </c>
      <c r="AN17" s="61">
        <v>13230000</v>
      </c>
      <c r="AO17" s="41" t="s">
        <v>1613</v>
      </c>
      <c r="AP17" s="56" t="s">
        <v>1387</v>
      </c>
      <c r="AQ17" s="41" t="s">
        <v>1560</v>
      </c>
      <c r="AR17" s="57">
        <v>174</v>
      </c>
      <c r="AS17" s="57" t="s">
        <v>1561</v>
      </c>
      <c r="AT17" s="57" t="s">
        <v>1376</v>
      </c>
      <c r="AU17" s="41">
        <v>0</v>
      </c>
      <c r="AV17" s="56" t="s">
        <v>1647</v>
      </c>
      <c r="AW17" s="56" t="s">
        <v>1387</v>
      </c>
      <c r="AX17" s="56" t="s">
        <v>1648</v>
      </c>
      <c r="AY17" s="57" t="s">
        <v>875</v>
      </c>
      <c r="AZ17" s="65" t="s">
        <v>1387</v>
      </c>
      <c r="BA17" s="4"/>
      <c r="BB17" s="4"/>
      <c r="BC17" s="4"/>
      <c r="BD17" s="4"/>
      <c r="BE17" s="4"/>
      <c r="BF17" s="4"/>
      <c r="BG17" s="4"/>
    </row>
    <row r="18" spans="1:59" customFormat="1" ht="60" hidden="1" customHeight="1" x14ac:dyDescent="0.25">
      <c r="A18" s="2">
        <v>2</v>
      </c>
      <c r="B18" s="2">
        <v>2</v>
      </c>
      <c r="C18" s="2" t="s">
        <v>200</v>
      </c>
      <c r="D18" s="2">
        <v>0</v>
      </c>
      <c r="E18" s="2" t="s">
        <v>597</v>
      </c>
      <c r="F18" s="2" t="s">
        <v>598</v>
      </c>
      <c r="G18" s="2">
        <v>6</v>
      </c>
      <c r="H18" s="2" t="s">
        <v>599</v>
      </c>
      <c r="I18" s="3">
        <v>0</v>
      </c>
      <c r="J18" s="3" t="s">
        <v>911</v>
      </c>
      <c r="K18" s="3" t="s">
        <v>911</v>
      </c>
      <c r="L18" s="3" t="s">
        <v>911</v>
      </c>
      <c r="M18" s="3" t="s">
        <v>911</v>
      </c>
      <c r="N18" s="3" t="s">
        <v>911</v>
      </c>
      <c r="O18" s="3" t="s">
        <v>911</v>
      </c>
      <c r="P18" s="3" t="s">
        <v>911</v>
      </c>
      <c r="Q18" s="3" t="s">
        <v>911</v>
      </c>
      <c r="R18" s="3" t="s">
        <v>911</v>
      </c>
      <c r="S18" s="3" t="s">
        <v>911</v>
      </c>
      <c r="T18" s="3" t="s">
        <v>911</v>
      </c>
      <c r="U18" s="3" t="s">
        <v>911</v>
      </c>
      <c r="V18" s="2">
        <v>210093</v>
      </c>
      <c r="W18" s="2" t="s">
        <v>201</v>
      </c>
      <c r="X18" s="3">
        <v>587657280</v>
      </c>
      <c r="Y18" s="2" t="s">
        <v>911</v>
      </c>
      <c r="Z18" s="3" t="s">
        <v>911</v>
      </c>
      <c r="AA18" s="2" t="s">
        <v>975</v>
      </c>
      <c r="AB18" s="3">
        <v>120000000</v>
      </c>
      <c r="AC18" s="63">
        <v>20</v>
      </c>
      <c r="AD18" s="41" t="s">
        <v>1611</v>
      </c>
      <c r="AE18" s="40" t="s">
        <v>339</v>
      </c>
      <c r="AF18" s="41" t="s">
        <v>1507</v>
      </c>
      <c r="AG18" s="42" t="s">
        <v>1612</v>
      </c>
      <c r="AH18" s="40" t="s">
        <v>1649</v>
      </c>
      <c r="AI18" s="42" t="s">
        <v>1634</v>
      </c>
      <c r="AJ18" s="58">
        <v>44757</v>
      </c>
      <c r="AK18" s="58" t="s">
        <v>1650</v>
      </c>
      <c r="AL18" s="58">
        <v>44910</v>
      </c>
      <c r="AM18" s="39">
        <v>1</v>
      </c>
      <c r="AN18" s="61">
        <v>12000000</v>
      </c>
      <c r="AO18" s="41" t="s">
        <v>1613</v>
      </c>
      <c r="AP18" s="56" t="s">
        <v>1387</v>
      </c>
      <c r="AQ18" s="41" t="s">
        <v>1560</v>
      </c>
      <c r="AR18" s="57">
        <v>20</v>
      </c>
      <c r="AS18" s="57" t="s">
        <v>1367</v>
      </c>
      <c r="AT18" s="57" t="s">
        <v>1376</v>
      </c>
      <c r="AU18" s="41">
        <v>90</v>
      </c>
      <c r="AV18" s="56" t="s">
        <v>1651</v>
      </c>
      <c r="AW18" s="56" t="s">
        <v>1988</v>
      </c>
      <c r="AX18" s="56" t="s">
        <v>1387</v>
      </c>
      <c r="AY18" s="57" t="s">
        <v>2428</v>
      </c>
      <c r="AZ18" s="65" t="s">
        <v>1387</v>
      </c>
      <c r="BA18" s="4"/>
      <c r="BB18" s="4"/>
      <c r="BC18" s="4"/>
      <c r="BD18" s="4"/>
      <c r="BE18" s="4"/>
      <c r="BF18" s="4"/>
      <c r="BG18" s="4"/>
    </row>
    <row r="19" spans="1:59" customFormat="1" ht="60" hidden="1" customHeight="1" x14ac:dyDescent="0.25">
      <c r="A19" s="2">
        <v>2</v>
      </c>
      <c r="B19" s="2">
        <v>3</v>
      </c>
      <c r="C19" s="2" t="s">
        <v>200</v>
      </c>
      <c r="D19" s="2">
        <v>1</v>
      </c>
      <c r="E19" s="2" t="s">
        <v>600</v>
      </c>
      <c r="F19" s="2" t="s">
        <v>601</v>
      </c>
      <c r="G19" s="2">
        <v>9</v>
      </c>
      <c r="H19" s="2" t="s">
        <v>602</v>
      </c>
      <c r="I19" s="3">
        <v>0</v>
      </c>
      <c r="J19" s="3" t="s">
        <v>924</v>
      </c>
      <c r="K19" s="3" t="s">
        <v>925</v>
      </c>
      <c r="L19" s="3" t="s">
        <v>926</v>
      </c>
      <c r="M19" s="3" t="s">
        <v>1010</v>
      </c>
      <c r="N19" s="3" t="s">
        <v>1011</v>
      </c>
      <c r="O19" s="6">
        <v>40</v>
      </c>
      <c r="P19" s="3" t="s">
        <v>929</v>
      </c>
      <c r="Q19" s="3" t="s">
        <v>920</v>
      </c>
      <c r="R19" s="3" t="s">
        <v>921</v>
      </c>
      <c r="S19" s="3" t="s">
        <v>1012</v>
      </c>
      <c r="T19" s="3" t="s">
        <v>1013</v>
      </c>
      <c r="U19" s="6">
        <v>12372</v>
      </c>
      <c r="V19" s="2">
        <v>210093</v>
      </c>
      <c r="W19" s="2" t="s">
        <v>201</v>
      </c>
      <c r="X19" s="3">
        <v>2426286351</v>
      </c>
      <c r="Y19" s="2" t="s">
        <v>959</v>
      </c>
      <c r="Z19" s="3">
        <f>SUM(AB19:AB31)</f>
        <v>2426286351</v>
      </c>
      <c r="AA19" s="2" t="s">
        <v>961</v>
      </c>
      <c r="AB19" s="3">
        <v>604800000</v>
      </c>
      <c r="AC19" s="63">
        <v>160</v>
      </c>
      <c r="AD19" s="41" t="s">
        <v>1611</v>
      </c>
      <c r="AE19" s="40" t="s">
        <v>340</v>
      </c>
      <c r="AF19" s="41" t="s">
        <v>1507</v>
      </c>
      <c r="AG19" s="42" t="s">
        <v>1612</v>
      </c>
      <c r="AH19" s="40" t="s">
        <v>1387</v>
      </c>
      <c r="AI19" s="42" t="s">
        <v>1387</v>
      </c>
      <c r="AJ19" s="58">
        <v>44571</v>
      </c>
      <c r="AK19" s="58">
        <v>44585</v>
      </c>
      <c r="AL19" s="58">
        <v>44925</v>
      </c>
      <c r="AM19" s="39">
        <v>1</v>
      </c>
      <c r="AN19" s="61">
        <v>60480000</v>
      </c>
      <c r="AO19" s="41" t="s">
        <v>1613</v>
      </c>
      <c r="AP19" s="56" t="s">
        <v>1387</v>
      </c>
      <c r="AQ19" s="41" t="s">
        <v>1560</v>
      </c>
      <c r="AR19" s="57">
        <v>160</v>
      </c>
      <c r="AS19" s="57" t="s">
        <v>1367</v>
      </c>
      <c r="AT19" s="57" t="s">
        <v>1376</v>
      </c>
      <c r="AU19" s="41">
        <v>245</v>
      </c>
      <c r="AV19" s="56" t="s">
        <v>1614</v>
      </c>
      <c r="AW19" s="56" t="s">
        <v>1652</v>
      </c>
      <c r="AX19" s="56" t="s">
        <v>1616</v>
      </c>
      <c r="AY19" s="57" t="s">
        <v>2415</v>
      </c>
      <c r="AZ19" s="65" t="s">
        <v>1387</v>
      </c>
      <c r="BA19" s="4"/>
      <c r="BB19" s="4"/>
      <c r="BC19" s="4"/>
      <c r="BD19" s="4"/>
      <c r="BE19" s="4"/>
      <c r="BF19" s="4"/>
      <c r="BG19" s="4"/>
    </row>
    <row r="20" spans="1:59" customFormat="1" ht="60" hidden="1" customHeight="1" x14ac:dyDescent="0.25">
      <c r="A20" s="2">
        <v>2</v>
      </c>
      <c r="B20" s="2">
        <v>3</v>
      </c>
      <c r="C20" s="2" t="s">
        <v>200</v>
      </c>
      <c r="D20" s="2">
        <v>0</v>
      </c>
      <c r="E20" s="2" t="s">
        <v>600</v>
      </c>
      <c r="F20" s="2" t="s">
        <v>601</v>
      </c>
      <c r="G20" s="2">
        <v>9</v>
      </c>
      <c r="H20" s="2" t="s">
        <v>602</v>
      </c>
      <c r="I20" s="3">
        <v>0</v>
      </c>
      <c r="J20" s="3" t="s">
        <v>911</v>
      </c>
      <c r="K20" s="3" t="s">
        <v>911</v>
      </c>
      <c r="L20" s="3" t="s">
        <v>911</v>
      </c>
      <c r="M20" s="3" t="s">
        <v>911</v>
      </c>
      <c r="N20" s="3" t="s">
        <v>911</v>
      </c>
      <c r="O20" s="3" t="s">
        <v>911</v>
      </c>
      <c r="P20" s="3" t="s">
        <v>911</v>
      </c>
      <c r="Q20" s="3" t="s">
        <v>911</v>
      </c>
      <c r="R20" s="3" t="s">
        <v>911</v>
      </c>
      <c r="S20" s="3" t="s">
        <v>911</v>
      </c>
      <c r="T20" s="3" t="s">
        <v>911</v>
      </c>
      <c r="U20" s="3" t="s">
        <v>911</v>
      </c>
      <c r="V20" s="2">
        <v>210093</v>
      </c>
      <c r="W20" s="2" t="s">
        <v>201</v>
      </c>
      <c r="X20" s="3">
        <v>2426286351</v>
      </c>
      <c r="Y20" s="2" t="s">
        <v>911</v>
      </c>
      <c r="Z20" s="3" t="s">
        <v>911</v>
      </c>
      <c r="AA20" s="2" t="s">
        <v>962</v>
      </c>
      <c r="AB20" s="3">
        <v>86400000</v>
      </c>
      <c r="AC20" s="63">
        <v>80</v>
      </c>
      <c r="AD20" s="41" t="s">
        <v>1611</v>
      </c>
      <c r="AE20" s="40" t="s">
        <v>340</v>
      </c>
      <c r="AF20" s="41" t="s">
        <v>1507</v>
      </c>
      <c r="AG20" s="42" t="s">
        <v>1612</v>
      </c>
      <c r="AH20" s="40" t="s">
        <v>1387</v>
      </c>
      <c r="AI20" s="42" t="s">
        <v>1387</v>
      </c>
      <c r="AJ20" s="58">
        <v>44571</v>
      </c>
      <c r="AK20" s="58">
        <v>44585</v>
      </c>
      <c r="AL20" s="58">
        <v>44925</v>
      </c>
      <c r="AM20" s="39">
        <v>1</v>
      </c>
      <c r="AN20" s="61">
        <v>8640000</v>
      </c>
      <c r="AO20" s="41" t="s">
        <v>1613</v>
      </c>
      <c r="AP20" s="56" t="s">
        <v>1387</v>
      </c>
      <c r="AQ20" s="41" t="s">
        <v>1560</v>
      </c>
      <c r="AR20" s="57">
        <v>80</v>
      </c>
      <c r="AS20" s="57" t="s">
        <v>1367</v>
      </c>
      <c r="AT20" s="57" t="s">
        <v>1376</v>
      </c>
      <c r="AU20" s="41">
        <v>122</v>
      </c>
      <c r="AV20" s="56" t="s">
        <v>1617</v>
      </c>
      <c r="AW20" s="56" t="s">
        <v>1653</v>
      </c>
      <c r="AX20" s="56" t="s">
        <v>1983</v>
      </c>
      <c r="AY20" s="57" t="s">
        <v>1984</v>
      </c>
      <c r="AZ20" s="65" t="s">
        <v>1387</v>
      </c>
      <c r="BA20" s="4"/>
      <c r="BB20" s="4"/>
      <c r="BC20" s="4"/>
      <c r="BD20" s="4"/>
      <c r="BE20" s="4"/>
      <c r="BF20" s="4"/>
      <c r="BG20" s="4"/>
    </row>
    <row r="21" spans="1:59" customFormat="1" ht="60" hidden="1" customHeight="1" x14ac:dyDescent="0.25">
      <c r="A21" s="2">
        <v>2</v>
      </c>
      <c r="B21" s="2">
        <v>3</v>
      </c>
      <c r="C21" s="2" t="s">
        <v>200</v>
      </c>
      <c r="D21" s="2">
        <v>0</v>
      </c>
      <c r="E21" s="2" t="s">
        <v>600</v>
      </c>
      <c r="F21" s="2" t="s">
        <v>601</v>
      </c>
      <c r="G21" s="2">
        <v>9</v>
      </c>
      <c r="H21" s="2" t="s">
        <v>602</v>
      </c>
      <c r="I21" s="3">
        <v>315372901</v>
      </c>
      <c r="J21" s="3" t="s">
        <v>911</v>
      </c>
      <c r="K21" s="3" t="s">
        <v>911</v>
      </c>
      <c r="L21" s="3" t="s">
        <v>911</v>
      </c>
      <c r="M21" s="3" t="s">
        <v>911</v>
      </c>
      <c r="N21" s="3" t="s">
        <v>911</v>
      </c>
      <c r="O21" s="3" t="s">
        <v>911</v>
      </c>
      <c r="P21" s="3" t="s">
        <v>911</v>
      </c>
      <c r="Q21" s="3" t="s">
        <v>911</v>
      </c>
      <c r="R21" s="3" t="s">
        <v>911</v>
      </c>
      <c r="S21" s="3" t="s">
        <v>911</v>
      </c>
      <c r="T21" s="3" t="s">
        <v>911</v>
      </c>
      <c r="U21" s="3" t="s">
        <v>911</v>
      </c>
      <c r="V21" s="2">
        <v>210093</v>
      </c>
      <c r="W21" s="2" t="s">
        <v>201</v>
      </c>
      <c r="X21" s="3">
        <v>2426286351</v>
      </c>
      <c r="Y21" s="2" t="s">
        <v>911</v>
      </c>
      <c r="Z21" s="3" t="s">
        <v>911</v>
      </c>
      <c r="AA21" s="2" t="s">
        <v>976</v>
      </c>
      <c r="AB21" s="3">
        <v>568989031</v>
      </c>
      <c r="AC21" s="63">
        <v>25</v>
      </c>
      <c r="AD21" s="41" t="s">
        <v>1611</v>
      </c>
      <c r="AE21" s="40" t="s">
        <v>339</v>
      </c>
      <c r="AF21" s="41" t="s">
        <v>1507</v>
      </c>
      <c r="AG21" s="42" t="s">
        <v>1627</v>
      </c>
      <c r="AH21" s="40" t="s">
        <v>1654</v>
      </c>
      <c r="AI21" s="42" t="s">
        <v>1655</v>
      </c>
      <c r="AJ21" s="58">
        <v>44576</v>
      </c>
      <c r="AK21" s="58">
        <v>44599</v>
      </c>
      <c r="AL21" s="58">
        <v>44925</v>
      </c>
      <c r="AM21" s="39">
        <v>0.9</v>
      </c>
      <c r="AN21" s="61">
        <v>56898903.100000001</v>
      </c>
      <c r="AO21" s="41" t="s">
        <v>1613</v>
      </c>
      <c r="AP21" s="56" t="s">
        <v>1387</v>
      </c>
      <c r="AQ21" s="41" t="s">
        <v>1560</v>
      </c>
      <c r="AR21" s="57">
        <v>25</v>
      </c>
      <c r="AS21" s="57" t="s">
        <v>1630</v>
      </c>
      <c r="AT21" s="57" t="s">
        <v>1376</v>
      </c>
      <c r="AU21" s="41">
        <v>25</v>
      </c>
      <c r="AV21" s="56" t="s">
        <v>1614</v>
      </c>
      <c r="AW21" s="56" t="s">
        <v>1656</v>
      </c>
      <c r="AX21" s="56" t="s">
        <v>1632</v>
      </c>
      <c r="AY21" s="57" t="s">
        <v>2429</v>
      </c>
      <c r="AZ21" s="65" t="s">
        <v>1387</v>
      </c>
      <c r="BA21" s="4"/>
      <c r="BB21" s="4"/>
      <c r="BC21" s="4"/>
      <c r="BD21" s="4"/>
      <c r="BE21" s="4"/>
      <c r="BF21" s="4"/>
      <c r="BG21" s="4"/>
    </row>
    <row r="22" spans="1:59" customFormat="1" ht="60" hidden="1" customHeight="1" x14ac:dyDescent="0.25">
      <c r="A22" s="2">
        <v>2</v>
      </c>
      <c r="B22" s="2">
        <v>3</v>
      </c>
      <c r="C22" s="2" t="s">
        <v>200</v>
      </c>
      <c r="D22" s="2">
        <v>0</v>
      </c>
      <c r="E22" s="2" t="s">
        <v>600</v>
      </c>
      <c r="F22" s="2" t="s">
        <v>601</v>
      </c>
      <c r="G22" s="2">
        <v>9</v>
      </c>
      <c r="H22" s="2" t="s">
        <v>602</v>
      </c>
      <c r="I22" s="3">
        <v>0</v>
      </c>
      <c r="J22" s="3" t="s">
        <v>911</v>
      </c>
      <c r="K22" s="3" t="s">
        <v>911</v>
      </c>
      <c r="L22" s="3" t="s">
        <v>911</v>
      </c>
      <c r="M22" s="3" t="s">
        <v>911</v>
      </c>
      <c r="N22" s="3" t="s">
        <v>911</v>
      </c>
      <c r="O22" s="3" t="s">
        <v>911</v>
      </c>
      <c r="P22" s="3" t="s">
        <v>911</v>
      </c>
      <c r="Q22" s="3" t="s">
        <v>911</v>
      </c>
      <c r="R22" s="3" t="s">
        <v>911</v>
      </c>
      <c r="S22" s="3" t="s">
        <v>911</v>
      </c>
      <c r="T22" s="3" t="s">
        <v>911</v>
      </c>
      <c r="U22" s="3" t="s">
        <v>911</v>
      </c>
      <c r="V22" s="2">
        <v>210093</v>
      </c>
      <c r="W22" s="2" t="s">
        <v>201</v>
      </c>
      <c r="X22" s="3">
        <v>2426286351</v>
      </c>
      <c r="Y22" s="7" t="s">
        <v>911</v>
      </c>
      <c r="Z22" s="8" t="s">
        <v>911</v>
      </c>
      <c r="AA22" s="2" t="s">
        <v>203</v>
      </c>
      <c r="AB22" s="3">
        <v>154548000</v>
      </c>
      <c r="AC22" s="63">
        <v>25</v>
      </c>
      <c r="AD22" s="41" t="s">
        <v>1611</v>
      </c>
      <c r="AE22" s="40" t="s">
        <v>339</v>
      </c>
      <c r="AF22" s="41" t="s">
        <v>1507</v>
      </c>
      <c r="AG22" s="42" t="s">
        <v>1627</v>
      </c>
      <c r="AH22" s="40" t="s">
        <v>1628</v>
      </c>
      <c r="AI22" s="42" t="s">
        <v>1629</v>
      </c>
      <c r="AJ22" s="58">
        <v>44576</v>
      </c>
      <c r="AK22" s="58">
        <v>44599</v>
      </c>
      <c r="AL22" s="58">
        <v>44925</v>
      </c>
      <c r="AM22" s="39">
        <v>0.9</v>
      </c>
      <c r="AN22" s="61">
        <v>15454800</v>
      </c>
      <c r="AO22" s="41" t="s">
        <v>1613</v>
      </c>
      <c r="AP22" s="56" t="s">
        <v>1387</v>
      </c>
      <c r="AQ22" s="41" t="s">
        <v>1560</v>
      </c>
      <c r="AR22" s="57">
        <v>25</v>
      </c>
      <c r="AS22" s="57" t="s">
        <v>1630</v>
      </c>
      <c r="AT22" s="57" t="s">
        <v>1376</v>
      </c>
      <c r="AU22" s="41">
        <v>25</v>
      </c>
      <c r="AV22" s="56" t="s">
        <v>1614</v>
      </c>
      <c r="AW22" s="56" t="s">
        <v>1656</v>
      </c>
      <c r="AX22" s="56" t="s">
        <v>1632</v>
      </c>
      <c r="AY22" s="57" t="s">
        <v>2429</v>
      </c>
      <c r="AZ22" s="65" t="s">
        <v>1387</v>
      </c>
      <c r="BA22" s="4"/>
      <c r="BB22" s="4"/>
      <c r="BC22" s="4"/>
      <c r="BD22" s="4"/>
      <c r="BE22" s="4"/>
      <c r="BF22" s="4"/>
      <c r="BG22" s="4"/>
    </row>
    <row r="23" spans="1:59" customFormat="1" ht="60" hidden="1" customHeight="1" x14ac:dyDescent="0.25">
      <c r="A23" s="2">
        <v>2</v>
      </c>
      <c r="B23" s="2">
        <v>3</v>
      </c>
      <c r="C23" s="2" t="s">
        <v>200</v>
      </c>
      <c r="D23" s="2">
        <v>0</v>
      </c>
      <c r="E23" s="2" t="s">
        <v>600</v>
      </c>
      <c r="F23" s="2" t="s">
        <v>601</v>
      </c>
      <c r="G23" s="2">
        <v>9</v>
      </c>
      <c r="H23" s="2" t="s">
        <v>602</v>
      </c>
      <c r="I23" s="3">
        <v>0</v>
      </c>
      <c r="J23" s="3" t="s">
        <v>911</v>
      </c>
      <c r="K23" s="3" t="s">
        <v>911</v>
      </c>
      <c r="L23" s="3" t="s">
        <v>911</v>
      </c>
      <c r="M23" s="3" t="s">
        <v>911</v>
      </c>
      <c r="N23" s="3" t="s">
        <v>911</v>
      </c>
      <c r="O23" s="3" t="s">
        <v>911</v>
      </c>
      <c r="P23" s="3" t="s">
        <v>911</v>
      </c>
      <c r="Q23" s="3" t="s">
        <v>911</v>
      </c>
      <c r="R23" s="3" t="s">
        <v>911</v>
      </c>
      <c r="S23" s="3" t="s">
        <v>911</v>
      </c>
      <c r="T23" s="3" t="s">
        <v>911</v>
      </c>
      <c r="U23" s="3" t="s">
        <v>911</v>
      </c>
      <c r="V23" s="2">
        <v>210093</v>
      </c>
      <c r="W23" s="2" t="s">
        <v>201</v>
      </c>
      <c r="X23" s="3">
        <v>2426286351</v>
      </c>
      <c r="Y23" s="7" t="s">
        <v>911</v>
      </c>
      <c r="Z23" s="8" t="s">
        <v>911</v>
      </c>
      <c r="AA23" s="2" t="s">
        <v>977</v>
      </c>
      <c r="AB23" s="3">
        <v>154548000</v>
      </c>
      <c r="AC23" s="63">
        <v>25</v>
      </c>
      <c r="AD23" s="41" t="s">
        <v>1611</v>
      </c>
      <c r="AE23" s="40" t="s">
        <v>339</v>
      </c>
      <c r="AF23" s="41" t="s">
        <v>1507</v>
      </c>
      <c r="AG23" s="42" t="s">
        <v>1627</v>
      </c>
      <c r="AH23" s="40" t="s">
        <v>1628</v>
      </c>
      <c r="AI23" s="42" t="s">
        <v>1629</v>
      </c>
      <c r="AJ23" s="58">
        <v>44576</v>
      </c>
      <c r="AK23" s="58">
        <v>44599</v>
      </c>
      <c r="AL23" s="58">
        <v>44925</v>
      </c>
      <c r="AM23" s="39">
        <v>0.9</v>
      </c>
      <c r="AN23" s="61">
        <v>15454800</v>
      </c>
      <c r="AO23" s="41" t="s">
        <v>1613</v>
      </c>
      <c r="AP23" s="56" t="s">
        <v>1387</v>
      </c>
      <c r="AQ23" s="41" t="s">
        <v>1560</v>
      </c>
      <c r="AR23" s="57">
        <v>25</v>
      </c>
      <c r="AS23" s="57" t="s">
        <v>1630</v>
      </c>
      <c r="AT23" s="57" t="s">
        <v>1376</v>
      </c>
      <c r="AU23" s="41">
        <v>25</v>
      </c>
      <c r="AV23" s="56" t="s">
        <v>1614</v>
      </c>
      <c r="AW23" s="56" t="s">
        <v>1989</v>
      </c>
      <c r="AX23" s="56" t="s">
        <v>1632</v>
      </c>
      <c r="AY23" s="57" t="s">
        <v>2429</v>
      </c>
      <c r="AZ23" s="65" t="s">
        <v>1387</v>
      </c>
      <c r="BA23" s="4"/>
      <c r="BB23" s="4"/>
      <c r="BC23" s="4"/>
      <c r="BD23" s="4"/>
      <c r="BE23" s="4"/>
      <c r="BF23" s="4"/>
      <c r="BG23" s="4"/>
    </row>
    <row r="24" spans="1:59" customFormat="1" ht="60" hidden="1" customHeight="1" x14ac:dyDescent="0.25">
      <c r="A24" s="2">
        <v>2</v>
      </c>
      <c r="B24" s="2">
        <v>3</v>
      </c>
      <c r="C24" s="2" t="s">
        <v>200</v>
      </c>
      <c r="D24" s="2">
        <v>0</v>
      </c>
      <c r="E24" s="2" t="s">
        <v>600</v>
      </c>
      <c r="F24" s="2" t="s">
        <v>601</v>
      </c>
      <c r="G24" s="2">
        <v>9</v>
      </c>
      <c r="H24" s="2" t="s">
        <v>602</v>
      </c>
      <c r="I24" s="3">
        <v>0</v>
      </c>
      <c r="J24" s="3" t="s">
        <v>911</v>
      </c>
      <c r="K24" s="3" t="s">
        <v>911</v>
      </c>
      <c r="L24" s="3" t="s">
        <v>911</v>
      </c>
      <c r="M24" s="3" t="s">
        <v>911</v>
      </c>
      <c r="N24" s="3" t="s">
        <v>911</v>
      </c>
      <c r="O24" s="3" t="s">
        <v>911</v>
      </c>
      <c r="P24" s="3" t="s">
        <v>911</v>
      </c>
      <c r="Q24" s="3" t="s">
        <v>911</v>
      </c>
      <c r="R24" s="3" t="s">
        <v>911</v>
      </c>
      <c r="S24" s="3" t="s">
        <v>911</v>
      </c>
      <c r="T24" s="3" t="s">
        <v>911</v>
      </c>
      <c r="U24" s="3" t="s">
        <v>911</v>
      </c>
      <c r="V24" s="2">
        <v>210093</v>
      </c>
      <c r="W24" s="2" t="s">
        <v>201</v>
      </c>
      <c r="X24" s="3">
        <v>2426286351</v>
      </c>
      <c r="Y24" s="7" t="s">
        <v>911</v>
      </c>
      <c r="Z24" s="8" t="s">
        <v>911</v>
      </c>
      <c r="AA24" s="2" t="s">
        <v>975</v>
      </c>
      <c r="AB24" s="3">
        <v>320000000</v>
      </c>
      <c r="AC24" s="63">
        <v>0</v>
      </c>
      <c r="AD24" s="41" t="s">
        <v>1611</v>
      </c>
      <c r="AE24" s="40" t="s">
        <v>339</v>
      </c>
      <c r="AF24" s="41" t="s">
        <v>1507</v>
      </c>
      <c r="AG24" s="42" t="s">
        <v>1612</v>
      </c>
      <c r="AH24" s="40" t="s">
        <v>1649</v>
      </c>
      <c r="AI24" s="42" t="s">
        <v>1634</v>
      </c>
      <c r="AJ24" s="58">
        <v>44757</v>
      </c>
      <c r="AK24" s="58" t="s">
        <v>1650</v>
      </c>
      <c r="AL24" s="58">
        <v>44910</v>
      </c>
      <c r="AM24" s="39">
        <v>1</v>
      </c>
      <c r="AN24" s="61">
        <v>32000000</v>
      </c>
      <c r="AO24" s="41" t="s">
        <v>1613</v>
      </c>
      <c r="AP24" s="56" t="s">
        <v>1387</v>
      </c>
      <c r="AQ24" s="41" t="s">
        <v>1560</v>
      </c>
      <c r="AR24" s="57">
        <v>0</v>
      </c>
      <c r="AS24" s="57" t="s">
        <v>1367</v>
      </c>
      <c r="AT24" s="57" t="s">
        <v>1376</v>
      </c>
      <c r="AU24" s="41">
        <v>138</v>
      </c>
      <c r="AV24" s="56" t="s">
        <v>1651</v>
      </c>
      <c r="AW24" s="56" t="s">
        <v>1656</v>
      </c>
      <c r="AX24" s="56" t="s">
        <v>1387</v>
      </c>
      <c r="AY24" s="57" t="s">
        <v>2430</v>
      </c>
      <c r="AZ24" s="65" t="s">
        <v>1387</v>
      </c>
      <c r="BA24" s="4"/>
      <c r="BB24" s="4"/>
      <c r="BC24" s="4"/>
      <c r="BD24" s="4"/>
      <c r="BE24" s="4"/>
      <c r="BF24" s="4"/>
      <c r="BG24" s="4"/>
    </row>
    <row r="25" spans="1:59" customFormat="1" ht="60" hidden="1" customHeight="1" x14ac:dyDescent="0.25">
      <c r="A25" s="2">
        <v>2</v>
      </c>
      <c r="B25" s="2">
        <v>3</v>
      </c>
      <c r="C25" s="2" t="s">
        <v>200</v>
      </c>
      <c r="D25" s="2">
        <v>0</v>
      </c>
      <c r="E25" s="2" t="s">
        <v>600</v>
      </c>
      <c r="F25" s="2" t="s">
        <v>601</v>
      </c>
      <c r="G25" s="2">
        <v>9</v>
      </c>
      <c r="H25" s="2" t="s">
        <v>602</v>
      </c>
      <c r="I25" s="3">
        <v>0</v>
      </c>
      <c r="J25" s="3" t="s">
        <v>911</v>
      </c>
      <c r="K25" s="3" t="s">
        <v>911</v>
      </c>
      <c r="L25" s="3" t="s">
        <v>911</v>
      </c>
      <c r="M25" s="3" t="s">
        <v>911</v>
      </c>
      <c r="N25" s="3" t="s">
        <v>911</v>
      </c>
      <c r="O25" s="3" t="s">
        <v>911</v>
      </c>
      <c r="P25" s="3" t="s">
        <v>911</v>
      </c>
      <c r="Q25" s="3" t="s">
        <v>911</v>
      </c>
      <c r="R25" s="3" t="s">
        <v>911</v>
      </c>
      <c r="S25" s="3" t="s">
        <v>911</v>
      </c>
      <c r="T25" s="3" t="s">
        <v>911</v>
      </c>
      <c r="U25" s="3" t="s">
        <v>911</v>
      </c>
      <c r="V25" s="2">
        <v>210093</v>
      </c>
      <c r="W25" s="2" t="s">
        <v>201</v>
      </c>
      <c r="X25" s="3">
        <v>2426286351</v>
      </c>
      <c r="Y25" s="7" t="s">
        <v>911</v>
      </c>
      <c r="Z25" s="8" t="s">
        <v>911</v>
      </c>
      <c r="AA25" s="2" t="s">
        <v>978</v>
      </c>
      <c r="AB25" s="3">
        <v>200000000</v>
      </c>
      <c r="AC25" s="63">
        <v>0</v>
      </c>
      <c r="AD25" s="41" t="s">
        <v>1611</v>
      </c>
      <c r="AE25" s="40" t="s">
        <v>339</v>
      </c>
      <c r="AF25" s="41" t="s">
        <v>1657</v>
      </c>
      <c r="AG25" s="42" t="s">
        <v>1612</v>
      </c>
      <c r="AH25" s="40" t="s">
        <v>1658</v>
      </c>
      <c r="AI25" s="42" t="s">
        <v>1659</v>
      </c>
      <c r="AJ25" s="58">
        <v>44593</v>
      </c>
      <c r="AK25" s="58" t="s">
        <v>1681</v>
      </c>
      <c r="AL25" s="58">
        <v>44925</v>
      </c>
      <c r="AM25" s="39">
        <v>0.84</v>
      </c>
      <c r="AN25" s="61">
        <v>20000000</v>
      </c>
      <c r="AO25" s="41" t="s">
        <v>1613</v>
      </c>
      <c r="AP25" s="56" t="s">
        <v>1387</v>
      </c>
      <c r="AQ25" s="41" t="s">
        <v>1560</v>
      </c>
      <c r="AR25" s="57">
        <v>0</v>
      </c>
      <c r="AS25" s="57" t="s">
        <v>1660</v>
      </c>
      <c r="AT25" s="57" t="s">
        <v>1376</v>
      </c>
      <c r="AU25" s="41">
        <v>475</v>
      </c>
      <c r="AV25" s="56" t="s">
        <v>1661</v>
      </c>
      <c r="AW25" s="56" t="s">
        <v>1662</v>
      </c>
      <c r="AX25" s="56" t="s">
        <v>1663</v>
      </c>
      <c r="AY25" s="57" t="s">
        <v>2431</v>
      </c>
      <c r="AZ25" s="65" t="s">
        <v>1387</v>
      </c>
      <c r="BA25" s="4"/>
      <c r="BB25" s="4"/>
      <c r="BC25" s="4"/>
      <c r="BD25" s="4"/>
      <c r="BE25" s="4"/>
      <c r="BF25" s="4"/>
      <c r="BG25" s="4"/>
    </row>
    <row r="26" spans="1:59" customFormat="1" ht="60" hidden="1" customHeight="1" x14ac:dyDescent="0.25">
      <c r="A26" s="2">
        <v>2</v>
      </c>
      <c r="B26" s="2">
        <v>3</v>
      </c>
      <c r="C26" s="2" t="s">
        <v>200</v>
      </c>
      <c r="D26" s="2">
        <v>0</v>
      </c>
      <c r="E26" s="2" t="s">
        <v>600</v>
      </c>
      <c r="F26" s="2" t="s">
        <v>601</v>
      </c>
      <c r="G26" s="2">
        <v>9</v>
      </c>
      <c r="H26" s="2" t="s">
        <v>602</v>
      </c>
      <c r="I26" s="3">
        <v>0</v>
      </c>
      <c r="J26" s="3" t="s">
        <v>911</v>
      </c>
      <c r="K26" s="3" t="s">
        <v>911</v>
      </c>
      <c r="L26" s="3" t="s">
        <v>911</v>
      </c>
      <c r="M26" s="3" t="s">
        <v>911</v>
      </c>
      <c r="N26" s="3" t="s">
        <v>911</v>
      </c>
      <c r="O26" s="3" t="s">
        <v>911</v>
      </c>
      <c r="P26" s="3" t="s">
        <v>911</v>
      </c>
      <c r="Q26" s="3" t="s">
        <v>911</v>
      </c>
      <c r="R26" s="3" t="s">
        <v>911</v>
      </c>
      <c r="S26" s="3" t="s">
        <v>911</v>
      </c>
      <c r="T26" s="3" t="s">
        <v>911</v>
      </c>
      <c r="U26" s="3" t="s">
        <v>911</v>
      </c>
      <c r="V26" s="2">
        <v>210093</v>
      </c>
      <c r="W26" s="2" t="s">
        <v>201</v>
      </c>
      <c r="X26" s="3">
        <v>2426286351</v>
      </c>
      <c r="Y26" s="7" t="s">
        <v>911</v>
      </c>
      <c r="Z26" s="8" t="s">
        <v>911</v>
      </c>
      <c r="AA26" s="2" t="s">
        <v>979</v>
      </c>
      <c r="AB26" s="3">
        <v>32928920</v>
      </c>
      <c r="AC26" s="63">
        <v>20</v>
      </c>
      <c r="AD26" s="41" t="s">
        <v>1611</v>
      </c>
      <c r="AE26" s="40" t="s">
        <v>340</v>
      </c>
      <c r="AF26" s="41" t="s">
        <v>1507</v>
      </c>
      <c r="AG26" s="42" t="s">
        <v>1612</v>
      </c>
      <c r="AH26" s="40" t="s">
        <v>1387</v>
      </c>
      <c r="AI26" s="42" t="s">
        <v>1387</v>
      </c>
      <c r="AJ26" s="58">
        <v>44640</v>
      </c>
      <c r="AK26" s="58">
        <v>44729</v>
      </c>
      <c r="AL26" s="58">
        <v>44770</v>
      </c>
      <c r="AM26" s="39">
        <v>1</v>
      </c>
      <c r="AN26" s="61">
        <v>3292892</v>
      </c>
      <c r="AO26" s="41" t="s">
        <v>1613</v>
      </c>
      <c r="AP26" s="56" t="s">
        <v>1387</v>
      </c>
      <c r="AQ26" s="41" t="s">
        <v>1560</v>
      </c>
      <c r="AR26" s="57">
        <v>20</v>
      </c>
      <c r="AS26" s="57" t="s">
        <v>1367</v>
      </c>
      <c r="AT26" s="57" t="s">
        <v>1376</v>
      </c>
      <c r="AU26" s="41">
        <v>20</v>
      </c>
      <c r="AV26" s="56" t="s">
        <v>1664</v>
      </c>
      <c r="AW26" s="56" t="s">
        <v>1662</v>
      </c>
      <c r="AX26" s="56" t="s">
        <v>1665</v>
      </c>
      <c r="AY26" s="57" t="s">
        <v>1990</v>
      </c>
      <c r="AZ26" s="65" t="s">
        <v>1387</v>
      </c>
      <c r="BA26" s="4"/>
      <c r="BB26" s="4"/>
      <c r="BC26" s="4"/>
      <c r="BD26" s="4"/>
      <c r="BE26" s="4"/>
      <c r="BF26" s="4"/>
      <c r="BG26" s="4"/>
    </row>
    <row r="27" spans="1:59" customFormat="1" ht="60" hidden="1" customHeight="1" x14ac:dyDescent="0.25">
      <c r="A27" s="2">
        <v>2</v>
      </c>
      <c r="B27" s="2">
        <v>3</v>
      </c>
      <c r="C27" s="2" t="s">
        <v>200</v>
      </c>
      <c r="D27" s="2">
        <v>0</v>
      </c>
      <c r="E27" s="2" t="s">
        <v>600</v>
      </c>
      <c r="F27" s="2" t="s">
        <v>601</v>
      </c>
      <c r="G27" s="2">
        <v>9</v>
      </c>
      <c r="H27" s="2" t="s">
        <v>602</v>
      </c>
      <c r="I27" s="3">
        <v>0</v>
      </c>
      <c r="J27" s="3" t="s">
        <v>911</v>
      </c>
      <c r="K27" s="3" t="s">
        <v>911</v>
      </c>
      <c r="L27" s="3" t="s">
        <v>911</v>
      </c>
      <c r="M27" s="3" t="s">
        <v>911</v>
      </c>
      <c r="N27" s="3" t="s">
        <v>911</v>
      </c>
      <c r="O27" s="3" t="s">
        <v>911</v>
      </c>
      <c r="P27" s="3" t="s">
        <v>911</v>
      </c>
      <c r="Q27" s="3" t="s">
        <v>911</v>
      </c>
      <c r="R27" s="3" t="s">
        <v>911</v>
      </c>
      <c r="S27" s="3" t="s">
        <v>911</v>
      </c>
      <c r="T27" s="3" t="s">
        <v>911</v>
      </c>
      <c r="U27" s="3" t="s">
        <v>911</v>
      </c>
      <c r="V27" s="2">
        <v>210093</v>
      </c>
      <c r="W27" s="2" t="s">
        <v>201</v>
      </c>
      <c r="X27" s="3">
        <v>2426286351</v>
      </c>
      <c r="Y27" s="2" t="s">
        <v>911</v>
      </c>
      <c r="Z27" s="3" t="s">
        <v>911</v>
      </c>
      <c r="AA27" s="2" t="s">
        <v>980</v>
      </c>
      <c r="AB27" s="3">
        <v>28713060</v>
      </c>
      <c r="AC27" s="63">
        <v>20</v>
      </c>
      <c r="AD27" s="41" t="s">
        <v>1611</v>
      </c>
      <c r="AE27" s="40" t="s">
        <v>340</v>
      </c>
      <c r="AF27" s="41" t="s">
        <v>1507</v>
      </c>
      <c r="AG27" s="42" t="s">
        <v>1612</v>
      </c>
      <c r="AH27" s="40" t="s">
        <v>1387</v>
      </c>
      <c r="AI27" s="42" t="s">
        <v>1387</v>
      </c>
      <c r="AJ27" s="58">
        <v>44640</v>
      </c>
      <c r="AK27" s="58">
        <v>44717</v>
      </c>
      <c r="AL27" s="58">
        <v>44770</v>
      </c>
      <c r="AM27" s="39">
        <v>1</v>
      </c>
      <c r="AN27" s="61">
        <v>2871306</v>
      </c>
      <c r="AO27" s="41" t="s">
        <v>1613</v>
      </c>
      <c r="AP27" s="56" t="s">
        <v>1387</v>
      </c>
      <c r="AQ27" s="41" t="s">
        <v>1560</v>
      </c>
      <c r="AR27" s="57">
        <v>20</v>
      </c>
      <c r="AS27" s="57" t="s">
        <v>1367</v>
      </c>
      <c r="AT27" s="57" t="s">
        <v>1376</v>
      </c>
      <c r="AU27" s="41">
        <v>20</v>
      </c>
      <c r="AV27" s="56" t="s">
        <v>1664</v>
      </c>
      <c r="AW27" s="56" t="s">
        <v>1662</v>
      </c>
      <c r="AX27" s="56" t="s">
        <v>1665</v>
      </c>
      <c r="AY27" s="57" t="s">
        <v>1666</v>
      </c>
      <c r="AZ27" s="65" t="s">
        <v>1387</v>
      </c>
      <c r="BA27" s="4"/>
      <c r="BB27" s="4"/>
      <c r="BC27" s="4"/>
      <c r="BD27" s="4"/>
      <c r="BE27" s="4"/>
      <c r="BF27" s="4"/>
      <c r="BG27" s="4"/>
    </row>
    <row r="28" spans="1:59" customFormat="1" ht="60" hidden="1" customHeight="1" x14ac:dyDescent="0.25">
      <c r="A28" s="2">
        <v>2</v>
      </c>
      <c r="B28" s="2">
        <v>3</v>
      </c>
      <c r="C28" s="2" t="s">
        <v>200</v>
      </c>
      <c r="D28" s="2">
        <v>0</v>
      </c>
      <c r="E28" s="2" t="s">
        <v>600</v>
      </c>
      <c r="F28" s="2" t="s">
        <v>601</v>
      </c>
      <c r="G28" s="2">
        <v>9</v>
      </c>
      <c r="H28" s="2" t="s">
        <v>602</v>
      </c>
      <c r="I28" s="3">
        <v>0</v>
      </c>
      <c r="J28" s="3" t="s">
        <v>911</v>
      </c>
      <c r="K28" s="3" t="s">
        <v>911</v>
      </c>
      <c r="L28" s="3" t="s">
        <v>911</v>
      </c>
      <c r="M28" s="3" t="s">
        <v>911</v>
      </c>
      <c r="N28" s="3" t="s">
        <v>911</v>
      </c>
      <c r="O28" s="3" t="s">
        <v>911</v>
      </c>
      <c r="P28" s="3" t="s">
        <v>911</v>
      </c>
      <c r="Q28" s="3" t="s">
        <v>911</v>
      </c>
      <c r="R28" s="3" t="s">
        <v>911</v>
      </c>
      <c r="S28" s="3" t="s">
        <v>911</v>
      </c>
      <c r="T28" s="3" t="s">
        <v>911</v>
      </c>
      <c r="U28" s="3" t="s">
        <v>911</v>
      </c>
      <c r="V28" s="2">
        <v>210093</v>
      </c>
      <c r="W28" s="2" t="s">
        <v>201</v>
      </c>
      <c r="X28" s="3">
        <v>2426286351</v>
      </c>
      <c r="Y28" s="2" t="s">
        <v>911</v>
      </c>
      <c r="Z28" s="3" t="s">
        <v>911</v>
      </c>
      <c r="AA28" s="2" t="s">
        <v>981</v>
      </c>
      <c r="AB28" s="3">
        <v>100327340</v>
      </c>
      <c r="AC28" s="63">
        <v>20</v>
      </c>
      <c r="AD28" s="41" t="s">
        <v>1611</v>
      </c>
      <c r="AE28" s="40" t="s">
        <v>336</v>
      </c>
      <c r="AF28" s="41" t="s">
        <v>1507</v>
      </c>
      <c r="AG28" s="42" t="s">
        <v>1612</v>
      </c>
      <c r="AH28" s="40">
        <v>0</v>
      </c>
      <c r="AI28" s="42">
        <v>0</v>
      </c>
      <c r="AJ28" s="58">
        <v>44593</v>
      </c>
      <c r="AK28" s="58" t="s">
        <v>1681</v>
      </c>
      <c r="AL28" s="58">
        <v>44925</v>
      </c>
      <c r="AM28" s="39">
        <v>0</v>
      </c>
      <c r="AN28" s="61">
        <v>10032734</v>
      </c>
      <c r="AO28" s="41" t="s">
        <v>1613</v>
      </c>
      <c r="AP28" s="56" t="s">
        <v>1387</v>
      </c>
      <c r="AQ28" s="41" t="s">
        <v>1560</v>
      </c>
      <c r="AR28" s="57">
        <v>20</v>
      </c>
      <c r="AS28" s="57" t="s">
        <v>1367</v>
      </c>
      <c r="AT28" s="57" t="s">
        <v>1376</v>
      </c>
      <c r="AU28" s="41">
        <v>0</v>
      </c>
      <c r="AV28" s="56" t="s">
        <v>1661</v>
      </c>
      <c r="AW28" s="56" t="s">
        <v>1661</v>
      </c>
      <c r="AX28" s="56" t="s">
        <v>1661</v>
      </c>
      <c r="AY28" s="57" t="s">
        <v>2432</v>
      </c>
      <c r="AZ28" s="65" t="s">
        <v>1667</v>
      </c>
      <c r="BA28" s="4"/>
      <c r="BB28" s="4"/>
      <c r="BC28" s="4"/>
      <c r="BD28" s="4"/>
      <c r="BE28" s="4"/>
      <c r="BF28" s="4"/>
      <c r="BG28" s="4"/>
    </row>
    <row r="29" spans="1:59" customFormat="1" ht="60" hidden="1" customHeight="1" x14ac:dyDescent="0.25">
      <c r="A29" s="2">
        <v>2</v>
      </c>
      <c r="B29" s="2">
        <v>3</v>
      </c>
      <c r="C29" s="2" t="s">
        <v>200</v>
      </c>
      <c r="D29" s="2">
        <v>0</v>
      </c>
      <c r="E29" s="2" t="s">
        <v>600</v>
      </c>
      <c r="F29" s="2" t="s">
        <v>601</v>
      </c>
      <c r="G29" s="2">
        <v>9</v>
      </c>
      <c r="H29" s="2" t="s">
        <v>602</v>
      </c>
      <c r="I29" s="3">
        <v>0</v>
      </c>
      <c r="J29" s="3" t="s">
        <v>911</v>
      </c>
      <c r="K29" s="3" t="s">
        <v>911</v>
      </c>
      <c r="L29" s="3" t="s">
        <v>911</v>
      </c>
      <c r="M29" s="3" t="s">
        <v>911</v>
      </c>
      <c r="N29" s="3" t="s">
        <v>911</v>
      </c>
      <c r="O29" s="3" t="s">
        <v>911</v>
      </c>
      <c r="P29" s="3" t="s">
        <v>911</v>
      </c>
      <c r="Q29" s="3" t="s">
        <v>911</v>
      </c>
      <c r="R29" s="3" t="s">
        <v>911</v>
      </c>
      <c r="S29" s="3" t="s">
        <v>911</v>
      </c>
      <c r="T29" s="3" t="s">
        <v>911</v>
      </c>
      <c r="U29" s="3" t="s">
        <v>911</v>
      </c>
      <c r="V29" s="2">
        <v>210093</v>
      </c>
      <c r="W29" s="2" t="s">
        <v>201</v>
      </c>
      <c r="X29" s="3">
        <v>2426286351</v>
      </c>
      <c r="Y29" s="2" t="s">
        <v>911</v>
      </c>
      <c r="Z29" s="3" t="s">
        <v>911</v>
      </c>
      <c r="AA29" s="2" t="s">
        <v>982</v>
      </c>
      <c r="AB29" s="3">
        <v>85800000</v>
      </c>
      <c r="AC29" s="63">
        <v>20</v>
      </c>
      <c r="AD29" s="41" t="s">
        <v>1611</v>
      </c>
      <c r="AE29" s="40" t="s">
        <v>340</v>
      </c>
      <c r="AF29" s="41" t="s">
        <v>1507</v>
      </c>
      <c r="AG29" s="42" t="s">
        <v>1668</v>
      </c>
      <c r="AH29" s="40" t="s">
        <v>1669</v>
      </c>
      <c r="AI29" s="42" t="s">
        <v>1670</v>
      </c>
      <c r="AJ29" s="58">
        <v>44680</v>
      </c>
      <c r="AK29" s="58">
        <v>44680</v>
      </c>
      <c r="AL29" s="58">
        <v>44820</v>
      </c>
      <c r="AM29" s="39">
        <v>1</v>
      </c>
      <c r="AN29" s="61">
        <v>8580000</v>
      </c>
      <c r="AO29" s="41" t="s">
        <v>1613</v>
      </c>
      <c r="AP29" s="56" t="s">
        <v>1387</v>
      </c>
      <c r="AQ29" s="41" t="s">
        <v>1560</v>
      </c>
      <c r="AR29" s="57">
        <v>20</v>
      </c>
      <c r="AS29" s="57" t="s">
        <v>1367</v>
      </c>
      <c r="AT29" s="57" t="s">
        <v>1376</v>
      </c>
      <c r="AU29" s="41">
        <v>20</v>
      </c>
      <c r="AV29" s="56" t="s">
        <v>1614</v>
      </c>
      <c r="AW29" s="56" t="s">
        <v>1662</v>
      </c>
      <c r="AX29" s="56" t="s">
        <v>1671</v>
      </c>
      <c r="AY29" s="57" t="s">
        <v>1991</v>
      </c>
      <c r="AZ29" s="65" t="s">
        <v>1387</v>
      </c>
      <c r="BA29" s="4"/>
      <c r="BB29" s="4"/>
      <c r="BC29" s="4"/>
      <c r="BD29" s="4"/>
      <c r="BE29" s="4"/>
      <c r="BF29" s="4"/>
      <c r="BG29" s="4"/>
    </row>
    <row r="30" spans="1:59" customFormat="1" ht="60" hidden="1" customHeight="1" x14ac:dyDescent="0.25">
      <c r="A30" s="2">
        <v>2</v>
      </c>
      <c r="B30" s="2">
        <v>3</v>
      </c>
      <c r="C30" s="2" t="s">
        <v>200</v>
      </c>
      <c r="D30" s="2">
        <v>0</v>
      </c>
      <c r="E30" s="2" t="s">
        <v>600</v>
      </c>
      <c r="F30" s="2" t="s">
        <v>601</v>
      </c>
      <c r="G30" s="2">
        <v>9</v>
      </c>
      <c r="H30" s="2" t="s">
        <v>602</v>
      </c>
      <c r="I30" s="3">
        <v>0</v>
      </c>
      <c r="J30" s="3" t="s">
        <v>911</v>
      </c>
      <c r="K30" s="3" t="s">
        <v>911</v>
      </c>
      <c r="L30" s="3" t="s">
        <v>911</v>
      </c>
      <c r="M30" s="3" t="s">
        <v>911</v>
      </c>
      <c r="N30" s="3" t="s">
        <v>911</v>
      </c>
      <c r="O30" s="3" t="s">
        <v>911</v>
      </c>
      <c r="P30" s="3" t="s">
        <v>911</v>
      </c>
      <c r="Q30" s="3" t="s">
        <v>911</v>
      </c>
      <c r="R30" s="3" t="s">
        <v>911</v>
      </c>
      <c r="S30" s="3" t="s">
        <v>911</v>
      </c>
      <c r="T30" s="3" t="s">
        <v>911</v>
      </c>
      <c r="U30" s="3" t="s">
        <v>911</v>
      </c>
      <c r="V30" s="2">
        <v>210093</v>
      </c>
      <c r="W30" s="2" t="s">
        <v>201</v>
      </c>
      <c r="X30" s="3">
        <v>2426286351</v>
      </c>
      <c r="Y30" s="7" t="s">
        <v>911</v>
      </c>
      <c r="Z30" s="8" t="s">
        <v>911</v>
      </c>
      <c r="AA30" s="2" t="s">
        <v>983</v>
      </c>
      <c r="AB30" s="3">
        <v>38896000</v>
      </c>
      <c r="AC30" s="63">
        <v>20</v>
      </c>
      <c r="AD30" s="41" t="s">
        <v>1611</v>
      </c>
      <c r="AE30" s="40" t="s">
        <v>336</v>
      </c>
      <c r="AF30" s="41" t="s">
        <v>1507</v>
      </c>
      <c r="AG30" s="42" t="s">
        <v>1612</v>
      </c>
      <c r="AH30" s="40">
        <v>0</v>
      </c>
      <c r="AI30" s="42">
        <v>0</v>
      </c>
      <c r="AJ30" s="58">
        <v>44593</v>
      </c>
      <c r="AK30" s="58" t="s">
        <v>1681</v>
      </c>
      <c r="AL30" s="58">
        <v>44925</v>
      </c>
      <c r="AM30" s="39">
        <v>0</v>
      </c>
      <c r="AN30" s="61">
        <v>3889600</v>
      </c>
      <c r="AO30" s="41" t="s">
        <v>1613</v>
      </c>
      <c r="AP30" s="56" t="s">
        <v>1387</v>
      </c>
      <c r="AQ30" s="41" t="s">
        <v>1560</v>
      </c>
      <c r="AR30" s="57">
        <v>20</v>
      </c>
      <c r="AS30" s="57" t="s">
        <v>1367</v>
      </c>
      <c r="AT30" s="57" t="s">
        <v>1376</v>
      </c>
      <c r="AU30" s="41">
        <v>0</v>
      </c>
      <c r="AV30" s="56" t="s">
        <v>1661</v>
      </c>
      <c r="AW30" s="56" t="s">
        <v>1661</v>
      </c>
      <c r="AX30" s="56" t="s">
        <v>1661</v>
      </c>
      <c r="AY30" s="57" t="s">
        <v>2433</v>
      </c>
      <c r="AZ30" s="65" t="s">
        <v>1387</v>
      </c>
      <c r="BA30" s="4"/>
      <c r="BB30" s="4"/>
      <c r="BC30" s="4"/>
      <c r="BD30" s="4"/>
      <c r="BE30" s="4"/>
      <c r="BF30" s="4"/>
      <c r="BG30" s="4"/>
    </row>
    <row r="31" spans="1:59" customFormat="1" ht="60" hidden="1" customHeight="1" x14ac:dyDescent="0.25">
      <c r="A31" s="2">
        <v>2</v>
      </c>
      <c r="B31" s="2">
        <v>3</v>
      </c>
      <c r="C31" s="2" t="s">
        <v>200</v>
      </c>
      <c r="D31" s="2">
        <v>0</v>
      </c>
      <c r="E31" s="2" t="s">
        <v>600</v>
      </c>
      <c r="F31" s="2" t="s">
        <v>601</v>
      </c>
      <c r="G31" s="2">
        <v>9</v>
      </c>
      <c r="H31" s="2" t="s">
        <v>602</v>
      </c>
      <c r="I31" s="3">
        <v>0</v>
      </c>
      <c r="J31" s="3" t="s">
        <v>911</v>
      </c>
      <c r="K31" s="3" t="s">
        <v>911</v>
      </c>
      <c r="L31" s="3" t="s">
        <v>911</v>
      </c>
      <c r="M31" s="3" t="s">
        <v>911</v>
      </c>
      <c r="N31" s="3" t="s">
        <v>911</v>
      </c>
      <c r="O31" s="3" t="s">
        <v>911</v>
      </c>
      <c r="P31" s="3" t="s">
        <v>911</v>
      </c>
      <c r="Q31" s="3" t="s">
        <v>911</v>
      </c>
      <c r="R31" s="3" t="s">
        <v>911</v>
      </c>
      <c r="S31" s="3" t="s">
        <v>911</v>
      </c>
      <c r="T31" s="3" t="s">
        <v>911</v>
      </c>
      <c r="U31" s="3" t="s">
        <v>911</v>
      </c>
      <c r="V31" s="2">
        <v>210093</v>
      </c>
      <c r="W31" s="2" t="s">
        <v>201</v>
      </c>
      <c r="X31" s="3">
        <v>2426286351</v>
      </c>
      <c r="Y31" s="7" t="s">
        <v>911</v>
      </c>
      <c r="Z31" s="8" t="s">
        <v>911</v>
      </c>
      <c r="AA31" s="2" t="s">
        <v>984</v>
      </c>
      <c r="AB31" s="3">
        <v>50336000</v>
      </c>
      <c r="AC31" s="63">
        <v>20</v>
      </c>
      <c r="AD31" s="41" t="s">
        <v>1611</v>
      </c>
      <c r="AE31" s="40" t="s">
        <v>336</v>
      </c>
      <c r="AF31" s="41" t="s">
        <v>1507</v>
      </c>
      <c r="AG31" s="42" t="s">
        <v>1612</v>
      </c>
      <c r="AH31" s="40">
        <v>0</v>
      </c>
      <c r="AI31" s="42">
        <v>0</v>
      </c>
      <c r="AJ31" s="58">
        <v>44593</v>
      </c>
      <c r="AK31" s="58" t="s">
        <v>1681</v>
      </c>
      <c r="AL31" s="58">
        <v>44925</v>
      </c>
      <c r="AM31" s="39">
        <v>0</v>
      </c>
      <c r="AN31" s="61">
        <v>5033600</v>
      </c>
      <c r="AO31" s="41" t="s">
        <v>1613</v>
      </c>
      <c r="AP31" s="56" t="s">
        <v>1387</v>
      </c>
      <c r="AQ31" s="41" t="s">
        <v>1560</v>
      </c>
      <c r="AR31" s="57">
        <v>20</v>
      </c>
      <c r="AS31" s="57" t="s">
        <v>1367</v>
      </c>
      <c r="AT31" s="57" t="s">
        <v>1376</v>
      </c>
      <c r="AU31" s="41">
        <v>18</v>
      </c>
      <c r="AV31" s="56" t="s">
        <v>1661</v>
      </c>
      <c r="AW31" s="56" t="s">
        <v>1661</v>
      </c>
      <c r="AX31" s="56" t="s">
        <v>1661</v>
      </c>
      <c r="AY31" s="57" t="s">
        <v>2434</v>
      </c>
      <c r="AZ31" s="65" t="s">
        <v>1387</v>
      </c>
      <c r="BA31" s="4"/>
      <c r="BB31" s="4"/>
      <c r="BC31" s="4"/>
      <c r="BD31" s="4"/>
      <c r="BE31" s="4"/>
      <c r="BF31" s="4"/>
      <c r="BG31" s="4"/>
    </row>
    <row r="32" spans="1:59" customFormat="1" ht="60" hidden="1" customHeight="1" x14ac:dyDescent="0.25">
      <c r="A32" s="2">
        <v>2</v>
      </c>
      <c r="B32" s="2">
        <v>4</v>
      </c>
      <c r="C32" s="2" t="s">
        <v>200</v>
      </c>
      <c r="D32" s="2">
        <v>1</v>
      </c>
      <c r="E32" s="2" t="s">
        <v>603</v>
      </c>
      <c r="F32" s="2" t="s">
        <v>604</v>
      </c>
      <c r="G32" s="2">
        <v>1</v>
      </c>
      <c r="H32" s="2" t="s">
        <v>599</v>
      </c>
      <c r="I32" s="3">
        <v>0</v>
      </c>
      <c r="J32" s="3" t="s">
        <v>924</v>
      </c>
      <c r="K32" s="3" t="s">
        <v>925</v>
      </c>
      <c r="L32" s="3" t="s">
        <v>926</v>
      </c>
      <c r="M32" s="3" t="s">
        <v>1010</v>
      </c>
      <c r="N32" s="3" t="s">
        <v>1011</v>
      </c>
      <c r="O32" s="6">
        <v>40</v>
      </c>
      <c r="P32" s="3" t="s">
        <v>929</v>
      </c>
      <c r="Q32" s="3" t="s">
        <v>920</v>
      </c>
      <c r="R32" s="3" t="s">
        <v>921</v>
      </c>
      <c r="S32" s="3" t="s">
        <v>1012</v>
      </c>
      <c r="T32" s="3" t="s">
        <v>1013</v>
      </c>
      <c r="U32" s="6">
        <v>12372</v>
      </c>
      <c r="V32" s="2">
        <v>210093</v>
      </c>
      <c r="W32" s="2" t="s">
        <v>201</v>
      </c>
      <c r="X32" s="3">
        <v>1051760000</v>
      </c>
      <c r="Y32" s="7" t="s">
        <v>959</v>
      </c>
      <c r="Z32" s="8">
        <f>SUM(AB32:AB33)</f>
        <v>1051760000</v>
      </c>
      <c r="AA32" s="2" t="s">
        <v>961</v>
      </c>
      <c r="AB32" s="3">
        <v>911360000</v>
      </c>
      <c r="AC32" s="63">
        <v>241</v>
      </c>
      <c r="AD32" s="41" t="s">
        <v>1611</v>
      </c>
      <c r="AE32" s="40" t="s">
        <v>340</v>
      </c>
      <c r="AF32" s="41" t="s">
        <v>1507</v>
      </c>
      <c r="AG32" s="42" t="s">
        <v>1612</v>
      </c>
      <c r="AH32" s="40" t="s">
        <v>1387</v>
      </c>
      <c r="AI32" s="42" t="s">
        <v>1387</v>
      </c>
      <c r="AJ32" s="58">
        <v>44571</v>
      </c>
      <c r="AK32" s="58">
        <v>44585</v>
      </c>
      <c r="AL32" s="58">
        <v>44925</v>
      </c>
      <c r="AM32" s="39">
        <v>1</v>
      </c>
      <c r="AN32" s="61">
        <v>91136000</v>
      </c>
      <c r="AO32" s="41" t="s">
        <v>1613</v>
      </c>
      <c r="AP32" s="56" t="s">
        <v>1387</v>
      </c>
      <c r="AQ32" s="41" t="s">
        <v>1560</v>
      </c>
      <c r="AR32" s="57">
        <v>241</v>
      </c>
      <c r="AS32" s="57" t="s">
        <v>1367</v>
      </c>
      <c r="AT32" s="57" t="s">
        <v>1376</v>
      </c>
      <c r="AU32" s="41">
        <v>345</v>
      </c>
      <c r="AV32" s="56" t="s">
        <v>1614</v>
      </c>
      <c r="AW32" s="56" t="s">
        <v>1672</v>
      </c>
      <c r="AX32" s="56" t="s">
        <v>1616</v>
      </c>
      <c r="AY32" s="57" t="s">
        <v>2415</v>
      </c>
      <c r="AZ32" s="65" t="s">
        <v>1387</v>
      </c>
      <c r="BA32" s="4"/>
      <c r="BB32" s="4"/>
      <c r="BC32" s="4"/>
      <c r="BD32" s="4"/>
      <c r="BE32" s="4"/>
      <c r="BF32" s="4"/>
      <c r="BG32" s="4"/>
    </row>
    <row r="33" spans="1:59" customFormat="1" ht="60" hidden="1" customHeight="1" x14ac:dyDescent="0.25">
      <c r="A33" s="2">
        <v>2</v>
      </c>
      <c r="B33" s="2">
        <v>4</v>
      </c>
      <c r="C33" s="2" t="s">
        <v>200</v>
      </c>
      <c r="D33" s="2">
        <v>0</v>
      </c>
      <c r="E33" s="2" t="s">
        <v>603</v>
      </c>
      <c r="F33" s="2" t="s">
        <v>604</v>
      </c>
      <c r="G33" s="2">
        <v>1</v>
      </c>
      <c r="H33" s="2" t="s">
        <v>599</v>
      </c>
      <c r="I33" s="3">
        <v>0</v>
      </c>
      <c r="J33" s="3" t="s">
        <v>911</v>
      </c>
      <c r="K33" s="3" t="s">
        <v>911</v>
      </c>
      <c r="L33" s="3" t="s">
        <v>911</v>
      </c>
      <c r="M33" s="3" t="s">
        <v>911</v>
      </c>
      <c r="N33" s="3" t="s">
        <v>911</v>
      </c>
      <c r="O33" s="3" t="s">
        <v>911</v>
      </c>
      <c r="P33" s="3" t="s">
        <v>911</v>
      </c>
      <c r="Q33" s="3" t="s">
        <v>911</v>
      </c>
      <c r="R33" s="3" t="s">
        <v>911</v>
      </c>
      <c r="S33" s="3" t="s">
        <v>911</v>
      </c>
      <c r="T33" s="3" t="s">
        <v>911</v>
      </c>
      <c r="U33" s="3" t="s">
        <v>911</v>
      </c>
      <c r="V33" s="2">
        <v>210093</v>
      </c>
      <c r="W33" s="2" t="s">
        <v>201</v>
      </c>
      <c r="X33" s="3">
        <v>1051760000</v>
      </c>
      <c r="Y33" s="7" t="s">
        <v>911</v>
      </c>
      <c r="Z33" s="8" t="s">
        <v>911</v>
      </c>
      <c r="AA33" s="2" t="s">
        <v>962</v>
      </c>
      <c r="AB33" s="3">
        <v>140400000</v>
      </c>
      <c r="AC33" s="63">
        <v>165</v>
      </c>
      <c r="AD33" s="41" t="s">
        <v>1611</v>
      </c>
      <c r="AE33" s="40" t="s">
        <v>340</v>
      </c>
      <c r="AF33" s="41" t="s">
        <v>1507</v>
      </c>
      <c r="AG33" s="42" t="s">
        <v>1612</v>
      </c>
      <c r="AH33" s="40" t="s">
        <v>1387</v>
      </c>
      <c r="AI33" s="42" t="s">
        <v>1387</v>
      </c>
      <c r="AJ33" s="58">
        <v>44571</v>
      </c>
      <c r="AK33" s="58">
        <v>44585</v>
      </c>
      <c r="AL33" s="58">
        <v>44925</v>
      </c>
      <c r="AM33" s="39">
        <v>1</v>
      </c>
      <c r="AN33" s="61">
        <v>14040000</v>
      </c>
      <c r="AO33" s="41" t="s">
        <v>1613</v>
      </c>
      <c r="AP33" s="56" t="s">
        <v>1387</v>
      </c>
      <c r="AQ33" s="41" t="s">
        <v>1560</v>
      </c>
      <c r="AR33" s="57">
        <v>165</v>
      </c>
      <c r="AS33" s="57" t="s">
        <v>1367</v>
      </c>
      <c r="AT33" s="57" t="s">
        <v>1376</v>
      </c>
      <c r="AU33" s="41">
        <v>243</v>
      </c>
      <c r="AV33" s="56" t="s">
        <v>1617</v>
      </c>
      <c r="AW33" s="56" t="s">
        <v>1673</v>
      </c>
      <c r="AX33" s="56" t="s">
        <v>1983</v>
      </c>
      <c r="AY33" s="57" t="s">
        <v>1984</v>
      </c>
      <c r="AZ33" s="65" t="s">
        <v>1387</v>
      </c>
      <c r="BA33" s="4"/>
      <c r="BB33" s="4"/>
      <c r="BC33" s="4"/>
      <c r="BD33" s="4"/>
      <c r="BE33" s="4"/>
      <c r="BF33" s="4"/>
      <c r="BG33" s="4"/>
    </row>
    <row r="34" spans="1:59" customFormat="1" ht="60" hidden="1" customHeight="1" x14ac:dyDescent="0.25">
      <c r="A34" s="2">
        <v>2</v>
      </c>
      <c r="B34" s="2">
        <v>5</v>
      </c>
      <c r="C34" s="2" t="s">
        <v>200</v>
      </c>
      <c r="D34" s="2">
        <v>1</v>
      </c>
      <c r="E34" s="2" t="s">
        <v>605</v>
      </c>
      <c r="F34" s="2" t="s">
        <v>606</v>
      </c>
      <c r="G34" s="2">
        <v>2</v>
      </c>
      <c r="H34" s="2" t="s">
        <v>599</v>
      </c>
      <c r="I34" s="3">
        <v>0</v>
      </c>
      <c r="J34" s="3" t="s">
        <v>924</v>
      </c>
      <c r="K34" s="3" t="s">
        <v>925</v>
      </c>
      <c r="L34" s="3" t="s">
        <v>926</v>
      </c>
      <c r="M34" s="3" t="s">
        <v>1010</v>
      </c>
      <c r="N34" s="3" t="s">
        <v>1011</v>
      </c>
      <c r="O34" s="6">
        <v>40</v>
      </c>
      <c r="P34" s="3" t="s">
        <v>929</v>
      </c>
      <c r="Q34" s="3" t="s">
        <v>920</v>
      </c>
      <c r="R34" s="3" t="s">
        <v>921</v>
      </c>
      <c r="S34" s="3" t="s">
        <v>1012</v>
      </c>
      <c r="T34" s="3" t="s">
        <v>1013</v>
      </c>
      <c r="U34" s="6">
        <v>12372</v>
      </c>
      <c r="V34" s="2">
        <v>210093</v>
      </c>
      <c r="W34" s="2" t="s">
        <v>201</v>
      </c>
      <c r="X34" s="3">
        <v>1808400000</v>
      </c>
      <c r="Y34" s="7" t="s">
        <v>959</v>
      </c>
      <c r="Z34" s="8">
        <f>SUM(AB34:AB38)</f>
        <v>1808400000</v>
      </c>
      <c r="AA34" s="2" t="s">
        <v>985</v>
      </c>
      <c r="AB34" s="3">
        <v>756000000</v>
      </c>
      <c r="AC34" s="63">
        <v>200</v>
      </c>
      <c r="AD34" s="41" t="s">
        <v>1611</v>
      </c>
      <c r="AE34" s="40" t="s">
        <v>340</v>
      </c>
      <c r="AF34" s="41" t="s">
        <v>1507</v>
      </c>
      <c r="AG34" s="42" t="s">
        <v>1612</v>
      </c>
      <c r="AH34" s="40" t="s">
        <v>1387</v>
      </c>
      <c r="AI34" s="42" t="s">
        <v>1387</v>
      </c>
      <c r="AJ34" s="58">
        <v>44571</v>
      </c>
      <c r="AK34" s="58">
        <v>44585</v>
      </c>
      <c r="AL34" s="58">
        <v>44925</v>
      </c>
      <c r="AM34" s="39">
        <v>1</v>
      </c>
      <c r="AN34" s="61">
        <v>75600000</v>
      </c>
      <c r="AO34" s="41" t="s">
        <v>1613</v>
      </c>
      <c r="AP34" s="56" t="s">
        <v>1387</v>
      </c>
      <c r="AQ34" s="41" t="s">
        <v>1560</v>
      </c>
      <c r="AR34" s="57">
        <v>200</v>
      </c>
      <c r="AS34" s="57" t="s">
        <v>1367</v>
      </c>
      <c r="AT34" s="57" t="s">
        <v>1376</v>
      </c>
      <c r="AU34" s="41">
        <v>209</v>
      </c>
      <c r="AV34" s="56" t="s">
        <v>1614</v>
      </c>
      <c r="AW34" s="56" t="s">
        <v>1674</v>
      </c>
      <c r="AX34" s="56" t="s">
        <v>1616</v>
      </c>
      <c r="AY34" s="57" t="s">
        <v>2415</v>
      </c>
      <c r="AZ34" s="65" t="s">
        <v>1387</v>
      </c>
      <c r="BA34" s="4"/>
      <c r="BB34" s="4"/>
      <c r="BC34" s="4"/>
      <c r="BD34" s="4"/>
      <c r="BE34" s="4"/>
      <c r="BF34" s="4"/>
      <c r="BG34" s="4"/>
    </row>
    <row r="35" spans="1:59" customFormat="1" ht="60" hidden="1" customHeight="1" x14ac:dyDescent="0.25">
      <c r="A35" s="2">
        <v>2</v>
      </c>
      <c r="B35" s="2">
        <v>5</v>
      </c>
      <c r="C35" s="2" t="s">
        <v>200</v>
      </c>
      <c r="D35" s="2">
        <v>0</v>
      </c>
      <c r="E35" s="2" t="s">
        <v>605</v>
      </c>
      <c r="F35" s="2" t="s">
        <v>606</v>
      </c>
      <c r="G35" s="2">
        <v>2</v>
      </c>
      <c r="H35" s="2" t="s">
        <v>599</v>
      </c>
      <c r="I35" s="3">
        <v>0</v>
      </c>
      <c r="J35" s="3" t="s">
        <v>911</v>
      </c>
      <c r="K35" s="3" t="s">
        <v>911</v>
      </c>
      <c r="L35" s="3" t="s">
        <v>911</v>
      </c>
      <c r="M35" s="3" t="s">
        <v>911</v>
      </c>
      <c r="N35" s="3" t="s">
        <v>911</v>
      </c>
      <c r="O35" s="3" t="s">
        <v>911</v>
      </c>
      <c r="P35" s="3" t="s">
        <v>911</v>
      </c>
      <c r="Q35" s="3" t="s">
        <v>911</v>
      </c>
      <c r="R35" s="3" t="s">
        <v>911</v>
      </c>
      <c r="S35" s="3" t="s">
        <v>911</v>
      </c>
      <c r="T35" s="3" t="s">
        <v>911</v>
      </c>
      <c r="U35" s="3" t="s">
        <v>911</v>
      </c>
      <c r="V35" s="2">
        <v>210093</v>
      </c>
      <c r="W35" s="2" t="s">
        <v>201</v>
      </c>
      <c r="X35" s="3">
        <v>1808400000</v>
      </c>
      <c r="Y35" s="7" t="s">
        <v>911</v>
      </c>
      <c r="Z35" s="8" t="s">
        <v>911</v>
      </c>
      <c r="AA35" s="2" t="s">
        <v>973</v>
      </c>
      <c r="AB35" s="3">
        <v>32400000</v>
      </c>
      <c r="AC35" s="63">
        <v>30</v>
      </c>
      <c r="AD35" s="41" t="s">
        <v>1611</v>
      </c>
      <c r="AE35" s="40" t="s">
        <v>340</v>
      </c>
      <c r="AF35" s="41" t="s">
        <v>1507</v>
      </c>
      <c r="AG35" s="42" t="s">
        <v>1612</v>
      </c>
      <c r="AH35" s="40" t="s">
        <v>1387</v>
      </c>
      <c r="AI35" s="42" t="s">
        <v>1387</v>
      </c>
      <c r="AJ35" s="58">
        <v>44571</v>
      </c>
      <c r="AK35" s="58">
        <v>44585</v>
      </c>
      <c r="AL35" s="58">
        <v>44925</v>
      </c>
      <c r="AM35" s="39">
        <v>1</v>
      </c>
      <c r="AN35" s="61">
        <v>3240000</v>
      </c>
      <c r="AO35" s="41" t="s">
        <v>1613</v>
      </c>
      <c r="AP35" s="56" t="s">
        <v>1387</v>
      </c>
      <c r="AQ35" s="41" t="s">
        <v>1560</v>
      </c>
      <c r="AR35" s="57">
        <v>30</v>
      </c>
      <c r="AS35" s="57" t="s">
        <v>1367</v>
      </c>
      <c r="AT35" s="57" t="s">
        <v>1376</v>
      </c>
      <c r="AU35" s="41">
        <v>81</v>
      </c>
      <c r="AV35" s="56" t="s">
        <v>1617</v>
      </c>
      <c r="AW35" s="56" t="s">
        <v>1675</v>
      </c>
      <c r="AX35" s="56" t="s">
        <v>1983</v>
      </c>
      <c r="AY35" s="57" t="s">
        <v>1984</v>
      </c>
      <c r="AZ35" s="65" t="s">
        <v>1387</v>
      </c>
      <c r="BA35" s="4"/>
      <c r="BB35" s="4"/>
      <c r="BC35" s="4"/>
      <c r="BD35" s="4"/>
      <c r="BE35" s="4"/>
      <c r="BF35" s="4"/>
      <c r="BG35" s="4"/>
    </row>
    <row r="36" spans="1:59" customFormat="1" ht="60" hidden="1" customHeight="1" x14ac:dyDescent="0.25">
      <c r="A36" s="2">
        <v>2</v>
      </c>
      <c r="B36" s="2">
        <v>5</v>
      </c>
      <c r="C36" s="2" t="s">
        <v>200</v>
      </c>
      <c r="D36" s="2">
        <v>0</v>
      </c>
      <c r="E36" s="2" t="s">
        <v>605</v>
      </c>
      <c r="F36" s="2" t="s">
        <v>606</v>
      </c>
      <c r="G36" s="2">
        <v>2</v>
      </c>
      <c r="H36" s="2" t="s">
        <v>599</v>
      </c>
      <c r="I36" s="3">
        <v>0</v>
      </c>
      <c r="J36" s="3" t="s">
        <v>911</v>
      </c>
      <c r="K36" s="3" t="s">
        <v>911</v>
      </c>
      <c r="L36" s="3" t="s">
        <v>911</v>
      </c>
      <c r="M36" s="3" t="s">
        <v>911</v>
      </c>
      <c r="N36" s="3" t="s">
        <v>911</v>
      </c>
      <c r="O36" s="3" t="s">
        <v>911</v>
      </c>
      <c r="P36" s="3" t="s">
        <v>911</v>
      </c>
      <c r="Q36" s="3" t="s">
        <v>911</v>
      </c>
      <c r="R36" s="3" t="s">
        <v>911</v>
      </c>
      <c r="S36" s="3" t="s">
        <v>911</v>
      </c>
      <c r="T36" s="3" t="s">
        <v>911</v>
      </c>
      <c r="U36" s="3" t="s">
        <v>911</v>
      </c>
      <c r="V36" s="2">
        <v>210093</v>
      </c>
      <c r="W36" s="2" t="s">
        <v>201</v>
      </c>
      <c r="X36" s="3">
        <v>1808400000</v>
      </c>
      <c r="Y36" s="7" t="s">
        <v>911</v>
      </c>
      <c r="Z36" s="8" t="s">
        <v>911</v>
      </c>
      <c r="AA36" s="2" t="s">
        <v>975</v>
      </c>
      <c r="AB36" s="3">
        <v>400000000</v>
      </c>
      <c r="AC36" s="63">
        <v>0</v>
      </c>
      <c r="AD36" s="41" t="s">
        <v>1611</v>
      </c>
      <c r="AE36" s="40" t="s">
        <v>339</v>
      </c>
      <c r="AF36" s="41" t="s">
        <v>1507</v>
      </c>
      <c r="AG36" s="42" t="s">
        <v>1612</v>
      </c>
      <c r="AH36" s="40" t="s">
        <v>1676</v>
      </c>
      <c r="AI36" s="42" t="s">
        <v>1634</v>
      </c>
      <c r="AJ36" s="58">
        <v>44757</v>
      </c>
      <c r="AK36" s="58" t="s">
        <v>1677</v>
      </c>
      <c r="AL36" s="58">
        <v>44910</v>
      </c>
      <c r="AM36" s="39">
        <v>1</v>
      </c>
      <c r="AN36" s="61">
        <v>40000000</v>
      </c>
      <c r="AO36" s="41" t="s">
        <v>1613</v>
      </c>
      <c r="AP36" s="56" t="s">
        <v>1387</v>
      </c>
      <c r="AQ36" s="41" t="s">
        <v>1560</v>
      </c>
      <c r="AR36" s="57">
        <v>0</v>
      </c>
      <c r="AS36" s="57" t="s">
        <v>1367</v>
      </c>
      <c r="AT36" s="57" t="s">
        <v>1376</v>
      </c>
      <c r="AU36" s="41">
        <v>115</v>
      </c>
      <c r="AV36" s="56" t="s">
        <v>1651</v>
      </c>
      <c r="AW36" s="56" t="s">
        <v>1678</v>
      </c>
      <c r="AX36" s="56" t="s">
        <v>1387</v>
      </c>
      <c r="AY36" s="57" t="s">
        <v>2435</v>
      </c>
      <c r="AZ36" s="65" t="s">
        <v>1387</v>
      </c>
      <c r="BA36" s="4"/>
      <c r="BB36" s="4"/>
      <c r="BC36" s="4"/>
      <c r="BD36" s="4"/>
      <c r="BE36" s="4"/>
      <c r="BF36" s="4"/>
      <c r="BG36" s="4"/>
    </row>
    <row r="37" spans="1:59" customFormat="1" ht="60" hidden="1" customHeight="1" x14ac:dyDescent="0.25">
      <c r="A37" s="2">
        <v>2</v>
      </c>
      <c r="B37" s="2">
        <v>5</v>
      </c>
      <c r="C37" s="2" t="s">
        <v>200</v>
      </c>
      <c r="D37" s="2">
        <v>0</v>
      </c>
      <c r="E37" s="2" t="s">
        <v>605</v>
      </c>
      <c r="F37" s="2" t="s">
        <v>606</v>
      </c>
      <c r="G37" s="2">
        <v>2</v>
      </c>
      <c r="H37" s="2" t="s">
        <v>599</v>
      </c>
      <c r="I37" s="3">
        <v>0</v>
      </c>
      <c r="J37" s="3" t="s">
        <v>911</v>
      </c>
      <c r="K37" s="3" t="s">
        <v>911</v>
      </c>
      <c r="L37" s="3" t="s">
        <v>911</v>
      </c>
      <c r="M37" s="3" t="s">
        <v>911</v>
      </c>
      <c r="N37" s="3" t="s">
        <v>911</v>
      </c>
      <c r="O37" s="3" t="s">
        <v>911</v>
      </c>
      <c r="P37" s="3" t="s">
        <v>911</v>
      </c>
      <c r="Q37" s="3" t="s">
        <v>911</v>
      </c>
      <c r="R37" s="3" t="s">
        <v>911</v>
      </c>
      <c r="S37" s="3" t="s">
        <v>911</v>
      </c>
      <c r="T37" s="3" t="s">
        <v>911</v>
      </c>
      <c r="U37" s="3" t="s">
        <v>911</v>
      </c>
      <c r="V37" s="2">
        <v>210093</v>
      </c>
      <c r="W37" s="2" t="s">
        <v>201</v>
      </c>
      <c r="X37" s="3">
        <v>1808400000</v>
      </c>
      <c r="Y37" s="7" t="s">
        <v>911</v>
      </c>
      <c r="Z37" s="8" t="s">
        <v>911</v>
      </c>
      <c r="AA37" s="2" t="s">
        <v>986</v>
      </c>
      <c r="AB37" s="3">
        <v>300000000</v>
      </c>
      <c r="AC37" s="63">
        <v>0</v>
      </c>
      <c r="AD37" s="41" t="s">
        <v>1611</v>
      </c>
      <c r="AE37" s="40" t="s">
        <v>339</v>
      </c>
      <c r="AF37" s="41" t="s">
        <v>1657</v>
      </c>
      <c r="AG37" s="42" t="s">
        <v>1612</v>
      </c>
      <c r="AH37" s="40" t="s">
        <v>1658</v>
      </c>
      <c r="AI37" s="42" t="s">
        <v>1659</v>
      </c>
      <c r="AJ37" s="58">
        <v>44593</v>
      </c>
      <c r="AK37" s="58">
        <v>44816</v>
      </c>
      <c r="AL37" s="58">
        <v>44925</v>
      </c>
      <c r="AM37" s="39">
        <v>0.84</v>
      </c>
      <c r="AN37" s="61">
        <v>30000000</v>
      </c>
      <c r="AO37" s="41" t="s">
        <v>1613</v>
      </c>
      <c r="AP37" s="56" t="s">
        <v>1387</v>
      </c>
      <c r="AQ37" s="41" t="s">
        <v>1560</v>
      </c>
      <c r="AR37" s="57">
        <v>0</v>
      </c>
      <c r="AS37" s="57" t="s">
        <v>1660</v>
      </c>
      <c r="AT37" s="57" t="s">
        <v>1376</v>
      </c>
      <c r="AU37" s="41">
        <v>1000</v>
      </c>
      <c r="AV37" s="56" t="s">
        <v>1661</v>
      </c>
      <c r="AW37" s="56" t="s">
        <v>1662</v>
      </c>
      <c r="AX37" s="56" t="s">
        <v>1663</v>
      </c>
      <c r="AY37" s="57" t="s">
        <v>2431</v>
      </c>
      <c r="AZ37" s="65" t="s">
        <v>1387</v>
      </c>
      <c r="BA37" s="4"/>
      <c r="BB37" s="4"/>
      <c r="BC37" s="4"/>
      <c r="BD37" s="4"/>
      <c r="BE37" s="4"/>
      <c r="BF37" s="4"/>
      <c r="BG37" s="4"/>
    </row>
    <row r="38" spans="1:59" customFormat="1" ht="60" hidden="1" customHeight="1" x14ac:dyDescent="0.25">
      <c r="A38" s="2">
        <v>2</v>
      </c>
      <c r="B38" s="2">
        <v>5</v>
      </c>
      <c r="C38" s="2" t="s">
        <v>200</v>
      </c>
      <c r="D38" s="2">
        <v>0</v>
      </c>
      <c r="E38" s="2" t="s">
        <v>605</v>
      </c>
      <c r="F38" s="2" t="s">
        <v>606</v>
      </c>
      <c r="G38" s="2">
        <v>2</v>
      </c>
      <c r="H38" s="2" t="s">
        <v>599</v>
      </c>
      <c r="I38" s="3">
        <v>0</v>
      </c>
      <c r="J38" s="3" t="s">
        <v>911</v>
      </c>
      <c r="K38" s="3" t="s">
        <v>911</v>
      </c>
      <c r="L38" s="3" t="s">
        <v>911</v>
      </c>
      <c r="M38" s="3" t="s">
        <v>911</v>
      </c>
      <c r="N38" s="3" t="s">
        <v>911</v>
      </c>
      <c r="O38" s="3" t="s">
        <v>911</v>
      </c>
      <c r="P38" s="3" t="s">
        <v>911</v>
      </c>
      <c r="Q38" s="3" t="s">
        <v>911</v>
      </c>
      <c r="R38" s="3" t="s">
        <v>911</v>
      </c>
      <c r="S38" s="3" t="s">
        <v>911</v>
      </c>
      <c r="T38" s="3" t="s">
        <v>911</v>
      </c>
      <c r="U38" s="3" t="s">
        <v>911</v>
      </c>
      <c r="V38" s="2">
        <v>210093</v>
      </c>
      <c r="W38" s="2" t="s">
        <v>201</v>
      </c>
      <c r="X38" s="3">
        <v>1808400000</v>
      </c>
      <c r="Y38" s="7" t="s">
        <v>911</v>
      </c>
      <c r="Z38" s="8" t="s">
        <v>911</v>
      </c>
      <c r="AA38" s="2" t="s">
        <v>987</v>
      </c>
      <c r="AB38" s="3">
        <v>320000000</v>
      </c>
      <c r="AC38" s="63">
        <v>800</v>
      </c>
      <c r="AD38" s="41" t="s">
        <v>1611</v>
      </c>
      <c r="AE38" s="40" t="s">
        <v>339</v>
      </c>
      <c r="AF38" s="41" t="s">
        <v>1507</v>
      </c>
      <c r="AG38" s="42" t="s">
        <v>1612</v>
      </c>
      <c r="AH38" s="40" t="s">
        <v>1679</v>
      </c>
      <c r="AI38" s="42" t="s">
        <v>1680</v>
      </c>
      <c r="AJ38" s="58" t="s">
        <v>1681</v>
      </c>
      <c r="AK38" s="58" t="s">
        <v>1681</v>
      </c>
      <c r="AL38" s="58">
        <v>44918</v>
      </c>
      <c r="AM38" s="39">
        <v>0.9</v>
      </c>
      <c r="AN38" s="61">
        <v>32000000</v>
      </c>
      <c r="AO38" s="41" t="s">
        <v>1613</v>
      </c>
      <c r="AP38" s="56" t="s">
        <v>1387</v>
      </c>
      <c r="AQ38" s="41" t="s">
        <v>1560</v>
      </c>
      <c r="AR38" s="57">
        <v>800</v>
      </c>
      <c r="AS38" s="57" t="s">
        <v>1660</v>
      </c>
      <c r="AT38" s="57" t="s">
        <v>1682</v>
      </c>
      <c r="AU38" s="41">
        <v>300</v>
      </c>
      <c r="AV38" s="56" t="s">
        <v>2462</v>
      </c>
      <c r="AW38" s="56" t="s">
        <v>1678</v>
      </c>
      <c r="AX38" s="56" t="s">
        <v>1387</v>
      </c>
      <c r="AY38" s="57" t="s">
        <v>2436</v>
      </c>
      <c r="AZ38" s="65" t="s">
        <v>1683</v>
      </c>
      <c r="BA38" s="4"/>
      <c r="BB38" s="4"/>
      <c r="BC38" s="4"/>
      <c r="BD38" s="4"/>
      <c r="BE38" s="4"/>
      <c r="BF38" s="4"/>
      <c r="BG38" s="4"/>
    </row>
    <row r="39" spans="1:59" customFormat="1" ht="60" hidden="1" customHeight="1" x14ac:dyDescent="0.25">
      <c r="A39" s="2">
        <v>2</v>
      </c>
      <c r="B39" s="2">
        <v>6</v>
      </c>
      <c r="C39" s="2" t="s">
        <v>200</v>
      </c>
      <c r="D39" s="2">
        <v>1</v>
      </c>
      <c r="E39" s="2" t="s">
        <v>607</v>
      </c>
      <c r="F39" s="2" t="s">
        <v>608</v>
      </c>
      <c r="G39" s="2">
        <v>1</v>
      </c>
      <c r="H39" s="2" t="s">
        <v>599</v>
      </c>
      <c r="I39" s="3">
        <v>0</v>
      </c>
      <c r="J39" s="3" t="s">
        <v>924</v>
      </c>
      <c r="K39" s="3" t="s">
        <v>925</v>
      </c>
      <c r="L39" s="3" t="s">
        <v>926</v>
      </c>
      <c r="M39" s="3" t="s">
        <v>1010</v>
      </c>
      <c r="N39" s="3" t="s">
        <v>1011</v>
      </c>
      <c r="O39" s="6">
        <v>40</v>
      </c>
      <c r="P39" s="3" t="s">
        <v>929</v>
      </c>
      <c r="Q39" s="3" t="s">
        <v>920</v>
      </c>
      <c r="R39" s="3" t="s">
        <v>921</v>
      </c>
      <c r="S39" s="3" t="s">
        <v>1012</v>
      </c>
      <c r="T39" s="3" t="s">
        <v>1013</v>
      </c>
      <c r="U39" s="6">
        <v>12372</v>
      </c>
      <c r="V39" s="2">
        <v>210093</v>
      </c>
      <c r="W39" s="2" t="s">
        <v>201</v>
      </c>
      <c r="X39" s="3">
        <v>4565778143</v>
      </c>
      <c r="Y39" s="7" t="s">
        <v>959</v>
      </c>
      <c r="Z39" s="8">
        <f>SUM(AB39:AB47)</f>
        <v>4565778143</v>
      </c>
      <c r="AA39" s="2" t="s">
        <v>988</v>
      </c>
      <c r="AB39" s="3">
        <v>1709964000</v>
      </c>
      <c r="AC39" s="63">
        <v>442</v>
      </c>
      <c r="AD39" s="41" t="s">
        <v>1611</v>
      </c>
      <c r="AE39" s="40" t="s">
        <v>340</v>
      </c>
      <c r="AF39" s="41" t="s">
        <v>1507</v>
      </c>
      <c r="AG39" s="42" t="s">
        <v>1612</v>
      </c>
      <c r="AH39" s="40" t="s">
        <v>1387</v>
      </c>
      <c r="AI39" s="42" t="s">
        <v>1387</v>
      </c>
      <c r="AJ39" s="58">
        <v>44571</v>
      </c>
      <c r="AK39" s="58">
        <v>44585</v>
      </c>
      <c r="AL39" s="58">
        <v>44925</v>
      </c>
      <c r="AM39" s="39">
        <v>1</v>
      </c>
      <c r="AN39" s="61">
        <v>170996400</v>
      </c>
      <c r="AO39" s="41" t="s">
        <v>1613</v>
      </c>
      <c r="AP39" s="56" t="s">
        <v>1387</v>
      </c>
      <c r="AQ39" s="41" t="s">
        <v>1560</v>
      </c>
      <c r="AR39" s="57">
        <v>442</v>
      </c>
      <c r="AS39" s="57" t="s">
        <v>1367</v>
      </c>
      <c r="AT39" s="57" t="s">
        <v>1376</v>
      </c>
      <c r="AU39" s="41">
        <v>409</v>
      </c>
      <c r="AV39" s="56" t="s">
        <v>1614</v>
      </c>
      <c r="AW39" s="56" t="s">
        <v>1684</v>
      </c>
      <c r="AX39" s="56" t="s">
        <v>1616</v>
      </c>
      <c r="AY39" s="57" t="s">
        <v>2415</v>
      </c>
      <c r="AZ39" s="65" t="s">
        <v>1387</v>
      </c>
      <c r="BA39" s="4"/>
      <c r="BB39" s="4"/>
      <c r="BC39" s="4"/>
      <c r="BD39" s="4"/>
      <c r="BE39" s="4"/>
      <c r="BF39" s="4"/>
      <c r="BG39" s="4"/>
    </row>
    <row r="40" spans="1:59" customFormat="1" ht="60" hidden="1" customHeight="1" x14ac:dyDescent="0.25">
      <c r="A40" s="2">
        <v>2</v>
      </c>
      <c r="B40" s="2">
        <v>6</v>
      </c>
      <c r="C40" s="2" t="s">
        <v>200</v>
      </c>
      <c r="D40" s="2">
        <v>0</v>
      </c>
      <c r="E40" s="2" t="s">
        <v>607</v>
      </c>
      <c r="F40" s="2" t="s">
        <v>608</v>
      </c>
      <c r="G40" s="2">
        <v>1</v>
      </c>
      <c r="H40" s="2" t="s">
        <v>599</v>
      </c>
      <c r="I40" s="3">
        <v>0</v>
      </c>
      <c r="J40" s="3" t="s">
        <v>911</v>
      </c>
      <c r="K40" s="3" t="s">
        <v>911</v>
      </c>
      <c r="L40" s="3" t="s">
        <v>911</v>
      </c>
      <c r="M40" s="3" t="s">
        <v>911</v>
      </c>
      <c r="N40" s="3" t="s">
        <v>911</v>
      </c>
      <c r="O40" s="3" t="s">
        <v>911</v>
      </c>
      <c r="P40" s="3" t="s">
        <v>911</v>
      </c>
      <c r="Q40" s="3" t="s">
        <v>911</v>
      </c>
      <c r="R40" s="3" t="s">
        <v>911</v>
      </c>
      <c r="S40" s="3" t="s">
        <v>911</v>
      </c>
      <c r="T40" s="3" t="s">
        <v>911</v>
      </c>
      <c r="U40" s="3" t="s">
        <v>911</v>
      </c>
      <c r="V40" s="2">
        <v>210093</v>
      </c>
      <c r="W40" s="2" t="s">
        <v>201</v>
      </c>
      <c r="X40" s="3">
        <v>4565778143</v>
      </c>
      <c r="Y40" s="7" t="s">
        <v>911</v>
      </c>
      <c r="Z40" s="8" t="s">
        <v>911</v>
      </c>
      <c r="AA40" s="2" t="s">
        <v>989</v>
      </c>
      <c r="AB40" s="3">
        <v>329022463</v>
      </c>
      <c r="AC40" s="63">
        <v>70</v>
      </c>
      <c r="AD40" s="41" t="s">
        <v>1611</v>
      </c>
      <c r="AE40" s="40" t="s">
        <v>340</v>
      </c>
      <c r="AF40" s="41" t="s">
        <v>1507</v>
      </c>
      <c r="AG40" s="42" t="s">
        <v>1612</v>
      </c>
      <c r="AH40" s="40" t="s">
        <v>1387</v>
      </c>
      <c r="AI40" s="42" t="s">
        <v>1387</v>
      </c>
      <c r="AJ40" s="58">
        <v>44571</v>
      </c>
      <c r="AK40" s="58">
        <v>44585</v>
      </c>
      <c r="AL40" s="58">
        <v>44925</v>
      </c>
      <c r="AM40" s="39">
        <v>1</v>
      </c>
      <c r="AN40" s="61">
        <v>32902246.300000001</v>
      </c>
      <c r="AO40" s="41" t="s">
        <v>1613</v>
      </c>
      <c r="AP40" s="56" t="s">
        <v>1387</v>
      </c>
      <c r="AQ40" s="41" t="s">
        <v>1560</v>
      </c>
      <c r="AR40" s="57">
        <v>70</v>
      </c>
      <c r="AS40" s="57" t="s">
        <v>1561</v>
      </c>
      <c r="AT40" s="57" t="s">
        <v>1376</v>
      </c>
      <c r="AU40" s="41">
        <v>158</v>
      </c>
      <c r="AV40" s="56" t="s">
        <v>1685</v>
      </c>
      <c r="AW40" s="56" t="s">
        <v>1686</v>
      </c>
      <c r="AX40" s="56" t="s">
        <v>1687</v>
      </c>
      <c r="AY40" s="57" t="s">
        <v>1992</v>
      </c>
      <c r="AZ40" s="65" t="s">
        <v>1387</v>
      </c>
      <c r="BA40" s="4"/>
      <c r="BB40" s="4"/>
      <c r="BC40" s="4"/>
      <c r="BD40" s="4"/>
      <c r="BE40" s="4"/>
      <c r="BF40" s="4"/>
      <c r="BG40" s="4"/>
    </row>
    <row r="41" spans="1:59" customFormat="1" ht="60" hidden="1" customHeight="1" x14ac:dyDescent="0.25">
      <c r="A41" s="2">
        <v>2</v>
      </c>
      <c r="B41" s="2">
        <v>6</v>
      </c>
      <c r="C41" s="2" t="s">
        <v>200</v>
      </c>
      <c r="D41" s="2">
        <v>0</v>
      </c>
      <c r="E41" s="2" t="s">
        <v>607</v>
      </c>
      <c r="F41" s="2" t="s">
        <v>608</v>
      </c>
      <c r="G41" s="2">
        <v>1</v>
      </c>
      <c r="H41" s="2" t="s">
        <v>599</v>
      </c>
      <c r="I41" s="3">
        <v>0</v>
      </c>
      <c r="J41" s="3" t="s">
        <v>911</v>
      </c>
      <c r="K41" s="3" t="s">
        <v>911</v>
      </c>
      <c r="L41" s="3" t="s">
        <v>911</v>
      </c>
      <c r="M41" s="3" t="s">
        <v>911</v>
      </c>
      <c r="N41" s="3" t="s">
        <v>911</v>
      </c>
      <c r="O41" s="3" t="s">
        <v>911</v>
      </c>
      <c r="P41" s="3" t="s">
        <v>911</v>
      </c>
      <c r="Q41" s="3" t="s">
        <v>911</v>
      </c>
      <c r="R41" s="3" t="s">
        <v>911</v>
      </c>
      <c r="S41" s="3" t="s">
        <v>911</v>
      </c>
      <c r="T41" s="3" t="s">
        <v>911</v>
      </c>
      <c r="U41" s="3" t="s">
        <v>911</v>
      </c>
      <c r="V41" s="2">
        <v>210093</v>
      </c>
      <c r="W41" s="2" t="s">
        <v>201</v>
      </c>
      <c r="X41" s="3">
        <v>4565778143</v>
      </c>
      <c r="Y41" s="7" t="s">
        <v>911</v>
      </c>
      <c r="Z41" s="8" t="s">
        <v>911</v>
      </c>
      <c r="AA41" s="2" t="s">
        <v>973</v>
      </c>
      <c r="AB41" s="3">
        <v>216000000</v>
      </c>
      <c r="AC41" s="63">
        <v>200</v>
      </c>
      <c r="AD41" s="41" t="s">
        <v>1611</v>
      </c>
      <c r="AE41" s="40" t="s">
        <v>340</v>
      </c>
      <c r="AF41" s="41" t="s">
        <v>1507</v>
      </c>
      <c r="AG41" s="42" t="s">
        <v>1612</v>
      </c>
      <c r="AH41" s="40" t="s">
        <v>1387</v>
      </c>
      <c r="AI41" s="42" t="s">
        <v>1387</v>
      </c>
      <c r="AJ41" s="58">
        <v>44571</v>
      </c>
      <c r="AK41" s="58">
        <v>44585</v>
      </c>
      <c r="AL41" s="58">
        <v>44925</v>
      </c>
      <c r="AM41" s="39">
        <v>1</v>
      </c>
      <c r="AN41" s="61">
        <v>21600000</v>
      </c>
      <c r="AO41" s="41" t="s">
        <v>1613</v>
      </c>
      <c r="AP41" s="56" t="s">
        <v>1387</v>
      </c>
      <c r="AQ41" s="41" t="s">
        <v>1560</v>
      </c>
      <c r="AR41" s="57">
        <v>200</v>
      </c>
      <c r="AS41" s="57" t="s">
        <v>1367</v>
      </c>
      <c r="AT41" s="57" t="s">
        <v>1376</v>
      </c>
      <c r="AU41" s="41">
        <v>346</v>
      </c>
      <c r="AV41" s="56" t="s">
        <v>1617</v>
      </c>
      <c r="AW41" s="56" t="s">
        <v>1688</v>
      </c>
      <c r="AX41" s="56" t="s">
        <v>1983</v>
      </c>
      <c r="AY41" s="57" t="s">
        <v>1984</v>
      </c>
      <c r="AZ41" s="65" t="s">
        <v>1387</v>
      </c>
      <c r="BA41" s="4"/>
      <c r="BB41" s="4"/>
      <c r="BC41" s="4"/>
      <c r="BD41" s="4"/>
      <c r="BE41" s="4"/>
      <c r="BF41" s="4"/>
      <c r="BG41" s="4"/>
    </row>
    <row r="42" spans="1:59" customFormat="1" ht="60" hidden="1" customHeight="1" x14ac:dyDescent="0.25">
      <c r="A42" s="2">
        <v>2</v>
      </c>
      <c r="B42" s="2">
        <v>6</v>
      </c>
      <c r="C42" s="2" t="s">
        <v>200</v>
      </c>
      <c r="D42" s="2">
        <v>0</v>
      </c>
      <c r="E42" s="2" t="s">
        <v>607</v>
      </c>
      <c r="F42" s="2" t="s">
        <v>608</v>
      </c>
      <c r="G42" s="2">
        <v>1</v>
      </c>
      <c r="H42" s="2" t="s">
        <v>599</v>
      </c>
      <c r="I42" s="3">
        <v>0</v>
      </c>
      <c r="J42" s="3" t="s">
        <v>911</v>
      </c>
      <c r="K42" s="3" t="s">
        <v>911</v>
      </c>
      <c r="L42" s="3" t="s">
        <v>911</v>
      </c>
      <c r="M42" s="3" t="s">
        <v>911</v>
      </c>
      <c r="N42" s="3" t="s">
        <v>911</v>
      </c>
      <c r="O42" s="3" t="s">
        <v>911</v>
      </c>
      <c r="P42" s="3" t="s">
        <v>911</v>
      </c>
      <c r="Q42" s="3" t="s">
        <v>911</v>
      </c>
      <c r="R42" s="3" t="s">
        <v>911</v>
      </c>
      <c r="S42" s="3" t="s">
        <v>911</v>
      </c>
      <c r="T42" s="3" t="s">
        <v>911</v>
      </c>
      <c r="U42" s="3" t="s">
        <v>911</v>
      </c>
      <c r="V42" s="2">
        <v>210093</v>
      </c>
      <c r="W42" s="2" t="s">
        <v>201</v>
      </c>
      <c r="X42" s="3">
        <v>4565778143</v>
      </c>
      <c r="Y42" s="7" t="s">
        <v>911</v>
      </c>
      <c r="Z42" s="8" t="s">
        <v>911</v>
      </c>
      <c r="AA42" s="2" t="s">
        <v>975</v>
      </c>
      <c r="AB42" s="3">
        <v>800000000</v>
      </c>
      <c r="AC42" s="63">
        <v>0</v>
      </c>
      <c r="AD42" s="41" t="s">
        <v>1611</v>
      </c>
      <c r="AE42" s="40" t="s">
        <v>339</v>
      </c>
      <c r="AF42" s="41" t="s">
        <v>1507</v>
      </c>
      <c r="AG42" s="42" t="s">
        <v>1612</v>
      </c>
      <c r="AH42" s="40" t="s">
        <v>1689</v>
      </c>
      <c r="AI42" s="42" t="s">
        <v>1634</v>
      </c>
      <c r="AJ42" s="58">
        <v>44757</v>
      </c>
      <c r="AK42" s="58" t="s">
        <v>1690</v>
      </c>
      <c r="AL42" s="58">
        <v>44910</v>
      </c>
      <c r="AM42" s="39">
        <v>1</v>
      </c>
      <c r="AN42" s="61">
        <v>80000000</v>
      </c>
      <c r="AO42" s="41" t="s">
        <v>1613</v>
      </c>
      <c r="AP42" s="56" t="s">
        <v>1387</v>
      </c>
      <c r="AQ42" s="41" t="s">
        <v>1560</v>
      </c>
      <c r="AR42" s="57">
        <v>0</v>
      </c>
      <c r="AS42" s="57" t="s">
        <v>1367</v>
      </c>
      <c r="AT42" s="57" t="s">
        <v>1376</v>
      </c>
      <c r="AU42" s="41">
        <v>410</v>
      </c>
      <c r="AV42" s="56" t="s">
        <v>1651</v>
      </c>
      <c r="AW42" s="56" t="s">
        <v>1691</v>
      </c>
      <c r="AX42" s="56" t="s">
        <v>1387</v>
      </c>
      <c r="AY42" s="57" t="s">
        <v>2437</v>
      </c>
      <c r="AZ42" s="65" t="s">
        <v>1387</v>
      </c>
      <c r="BA42" s="4"/>
      <c r="BB42" s="4"/>
      <c r="BC42" s="4"/>
      <c r="BD42" s="4"/>
      <c r="BE42" s="4"/>
      <c r="BF42" s="4"/>
      <c r="BG42" s="4"/>
    </row>
    <row r="43" spans="1:59" customFormat="1" ht="60" hidden="1" customHeight="1" x14ac:dyDescent="0.25">
      <c r="A43" s="2">
        <v>2</v>
      </c>
      <c r="B43" s="2">
        <v>6</v>
      </c>
      <c r="C43" s="2" t="s">
        <v>200</v>
      </c>
      <c r="D43" s="2">
        <v>0</v>
      </c>
      <c r="E43" s="2" t="s">
        <v>607</v>
      </c>
      <c r="F43" s="2" t="s">
        <v>608</v>
      </c>
      <c r="G43" s="2">
        <v>1</v>
      </c>
      <c r="H43" s="2" t="s">
        <v>599</v>
      </c>
      <c r="I43" s="3">
        <v>0</v>
      </c>
      <c r="J43" s="3" t="s">
        <v>911</v>
      </c>
      <c r="K43" s="3" t="s">
        <v>911</v>
      </c>
      <c r="L43" s="3" t="s">
        <v>911</v>
      </c>
      <c r="M43" s="3" t="s">
        <v>911</v>
      </c>
      <c r="N43" s="3" t="s">
        <v>911</v>
      </c>
      <c r="O43" s="3" t="s">
        <v>911</v>
      </c>
      <c r="P43" s="3" t="s">
        <v>911</v>
      </c>
      <c r="Q43" s="3" t="s">
        <v>911</v>
      </c>
      <c r="R43" s="3" t="s">
        <v>911</v>
      </c>
      <c r="S43" s="3" t="s">
        <v>911</v>
      </c>
      <c r="T43" s="3" t="s">
        <v>911</v>
      </c>
      <c r="U43" s="3" t="s">
        <v>911</v>
      </c>
      <c r="V43" s="2">
        <v>210093</v>
      </c>
      <c r="W43" s="2" t="s">
        <v>201</v>
      </c>
      <c r="X43" s="3">
        <v>4565778143</v>
      </c>
      <c r="Y43" s="7" t="s">
        <v>911</v>
      </c>
      <c r="Z43" s="8" t="s">
        <v>911</v>
      </c>
      <c r="AA43" s="2" t="s">
        <v>990</v>
      </c>
      <c r="AB43" s="3">
        <v>80000000</v>
      </c>
      <c r="AC43" s="63">
        <v>40</v>
      </c>
      <c r="AD43" s="41" t="s">
        <v>1611</v>
      </c>
      <c r="AE43" s="40" t="s">
        <v>340</v>
      </c>
      <c r="AF43" s="41" t="s">
        <v>1507</v>
      </c>
      <c r="AG43" s="42" t="s">
        <v>1612</v>
      </c>
      <c r="AH43" s="40" t="s">
        <v>1387</v>
      </c>
      <c r="AI43" s="42" t="s">
        <v>1387</v>
      </c>
      <c r="AJ43" s="58">
        <v>44571</v>
      </c>
      <c r="AK43" s="58">
        <v>44585</v>
      </c>
      <c r="AL43" s="58">
        <v>44925</v>
      </c>
      <c r="AM43" s="39">
        <v>1</v>
      </c>
      <c r="AN43" s="61">
        <v>8000000</v>
      </c>
      <c r="AO43" s="41" t="s">
        <v>1613</v>
      </c>
      <c r="AP43" s="56" t="s">
        <v>1387</v>
      </c>
      <c r="AQ43" s="41" t="s">
        <v>1560</v>
      </c>
      <c r="AR43" s="57">
        <v>40</v>
      </c>
      <c r="AS43" s="57" t="s">
        <v>1367</v>
      </c>
      <c r="AT43" s="57" t="s">
        <v>1376</v>
      </c>
      <c r="AU43" s="41">
        <v>180</v>
      </c>
      <c r="AV43" s="56"/>
      <c r="AW43" s="56" t="s">
        <v>1691</v>
      </c>
      <c r="AX43" s="56" t="s">
        <v>1387</v>
      </c>
      <c r="AY43" s="57" t="s">
        <v>2438</v>
      </c>
      <c r="AZ43" s="65" t="s">
        <v>1387</v>
      </c>
      <c r="BA43" s="4"/>
      <c r="BB43" s="4"/>
      <c r="BC43" s="4"/>
      <c r="BD43" s="4"/>
      <c r="BE43" s="4"/>
      <c r="BF43" s="4"/>
      <c r="BG43" s="4"/>
    </row>
    <row r="44" spans="1:59" customFormat="1" ht="60" hidden="1" customHeight="1" x14ac:dyDescent="0.25">
      <c r="A44" s="2">
        <v>2</v>
      </c>
      <c r="B44" s="2">
        <v>6</v>
      </c>
      <c r="C44" s="2" t="s">
        <v>200</v>
      </c>
      <c r="D44" s="2">
        <v>0</v>
      </c>
      <c r="E44" s="2" t="s">
        <v>607</v>
      </c>
      <c r="F44" s="2" t="s">
        <v>608</v>
      </c>
      <c r="G44" s="2">
        <v>1</v>
      </c>
      <c r="H44" s="2" t="s">
        <v>599</v>
      </c>
      <c r="I44" s="3">
        <v>0</v>
      </c>
      <c r="J44" s="3" t="s">
        <v>911</v>
      </c>
      <c r="K44" s="3" t="s">
        <v>911</v>
      </c>
      <c r="L44" s="3" t="s">
        <v>911</v>
      </c>
      <c r="M44" s="3" t="s">
        <v>911</v>
      </c>
      <c r="N44" s="3" t="s">
        <v>911</v>
      </c>
      <c r="O44" s="3" t="s">
        <v>911</v>
      </c>
      <c r="P44" s="3" t="s">
        <v>911</v>
      </c>
      <c r="Q44" s="3" t="s">
        <v>911</v>
      </c>
      <c r="R44" s="3" t="s">
        <v>911</v>
      </c>
      <c r="S44" s="3" t="s">
        <v>911</v>
      </c>
      <c r="T44" s="3" t="s">
        <v>911</v>
      </c>
      <c r="U44" s="3" t="s">
        <v>911</v>
      </c>
      <c r="V44" s="2">
        <v>210093</v>
      </c>
      <c r="W44" s="2" t="s">
        <v>201</v>
      </c>
      <c r="X44" s="3">
        <v>4565778143</v>
      </c>
      <c r="Y44" s="7" t="s">
        <v>911</v>
      </c>
      <c r="Z44" s="8" t="s">
        <v>911</v>
      </c>
      <c r="AA44" s="2" t="s">
        <v>991</v>
      </c>
      <c r="AB44" s="3">
        <v>115395840</v>
      </c>
      <c r="AC44" s="63">
        <v>21</v>
      </c>
      <c r="AD44" s="41" t="s">
        <v>1611</v>
      </c>
      <c r="AE44" s="40" t="s">
        <v>339</v>
      </c>
      <c r="AF44" s="41" t="s">
        <v>1507</v>
      </c>
      <c r="AG44" s="42" t="s">
        <v>1612</v>
      </c>
      <c r="AH44" s="40" t="s">
        <v>1387</v>
      </c>
      <c r="AI44" s="42" t="s">
        <v>1387</v>
      </c>
      <c r="AJ44" s="58">
        <v>44743</v>
      </c>
      <c r="AK44" s="58">
        <v>44837</v>
      </c>
      <c r="AL44" s="58">
        <v>44911</v>
      </c>
      <c r="AM44" s="39">
        <v>0.6</v>
      </c>
      <c r="AN44" s="61">
        <v>11539584</v>
      </c>
      <c r="AO44" s="41" t="s">
        <v>1613</v>
      </c>
      <c r="AP44" s="56" t="s">
        <v>1387</v>
      </c>
      <c r="AQ44" s="41" t="s">
        <v>1560</v>
      </c>
      <c r="AR44" s="57">
        <v>21</v>
      </c>
      <c r="AS44" s="57" t="s">
        <v>1630</v>
      </c>
      <c r="AT44" s="57" t="s">
        <v>1376</v>
      </c>
      <c r="AU44" s="41">
        <v>21</v>
      </c>
      <c r="AV44" s="56" t="s">
        <v>1614</v>
      </c>
      <c r="AW44" s="56" t="s">
        <v>1686</v>
      </c>
      <c r="AX44" s="56" t="s">
        <v>1692</v>
      </c>
      <c r="AY44" s="57" t="s">
        <v>2439</v>
      </c>
      <c r="AZ44" s="65" t="s">
        <v>1387</v>
      </c>
      <c r="BA44" s="4"/>
      <c r="BB44" s="4"/>
      <c r="BC44" s="4"/>
      <c r="BD44" s="4"/>
      <c r="BE44" s="4"/>
      <c r="BF44" s="4"/>
      <c r="BG44" s="4"/>
    </row>
    <row r="45" spans="1:59" customFormat="1" ht="60" hidden="1" customHeight="1" x14ac:dyDescent="0.25">
      <c r="A45" s="2">
        <v>2</v>
      </c>
      <c r="B45" s="2">
        <v>6</v>
      </c>
      <c r="C45" s="2" t="s">
        <v>200</v>
      </c>
      <c r="D45" s="2">
        <v>0</v>
      </c>
      <c r="E45" s="2" t="s">
        <v>607</v>
      </c>
      <c r="F45" s="2" t="s">
        <v>608</v>
      </c>
      <c r="G45" s="2">
        <v>1</v>
      </c>
      <c r="H45" s="2" t="s">
        <v>599</v>
      </c>
      <c r="I45" s="3">
        <v>0</v>
      </c>
      <c r="J45" s="3" t="s">
        <v>911</v>
      </c>
      <c r="K45" s="3" t="s">
        <v>911</v>
      </c>
      <c r="L45" s="3" t="s">
        <v>911</v>
      </c>
      <c r="M45" s="3" t="s">
        <v>911</v>
      </c>
      <c r="N45" s="3" t="s">
        <v>911</v>
      </c>
      <c r="O45" s="3" t="s">
        <v>911</v>
      </c>
      <c r="P45" s="3" t="s">
        <v>911</v>
      </c>
      <c r="Q45" s="3" t="s">
        <v>911</v>
      </c>
      <c r="R45" s="3" t="s">
        <v>911</v>
      </c>
      <c r="S45" s="3" t="s">
        <v>911</v>
      </c>
      <c r="T45" s="3" t="s">
        <v>911</v>
      </c>
      <c r="U45" s="3" t="s">
        <v>911</v>
      </c>
      <c r="V45" s="2">
        <v>210093</v>
      </c>
      <c r="W45" s="2" t="s">
        <v>201</v>
      </c>
      <c r="X45" s="3">
        <v>4565778143</v>
      </c>
      <c r="Y45" s="7" t="s">
        <v>911</v>
      </c>
      <c r="Z45" s="8" t="s">
        <v>911</v>
      </c>
      <c r="AA45" s="2" t="s">
        <v>992</v>
      </c>
      <c r="AB45" s="3">
        <v>115395840</v>
      </c>
      <c r="AC45" s="63">
        <v>25</v>
      </c>
      <c r="AD45" s="41" t="s">
        <v>1611</v>
      </c>
      <c r="AE45" s="40" t="s">
        <v>339</v>
      </c>
      <c r="AF45" s="41" t="s">
        <v>1507</v>
      </c>
      <c r="AG45" s="42" t="s">
        <v>1627</v>
      </c>
      <c r="AH45" s="40" t="s">
        <v>1628</v>
      </c>
      <c r="AI45" s="42" t="s">
        <v>1629</v>
      </c>
      <c r="AJ45" s="58">
        <v>44571</v>
      </c>
      <c r="AK45" s="58">
        <v>44599</v>
      </c>
      <c r="AL45" s="58">
        <v>44925</v>
      </c>
      <c r="AM45" s="39">
        <v>0.9</v>
      </c>
      <c r="AN45" s="61">
        <v>11539584</v>
      </c>
      <c r="AO45" s="41" t="s">
        <v>1613</v>
      </c>
      <c r="AP45" s="56" t="s">
        <v>1387</v>
      </c>
      <c r="AQ45" s="41" t="s">
        <v>1560</v>
      </c>
      <c r="AR45" s="57">
        <v>25</v>
      </c>
      <c r="AS45" s="57" t="s">
        <v>1630</v>
      </c>
      <c r="AT45" s="57" t="s">
        <v>1376</v>
      </c>
      <c r="AU45" s="41">
        <v>25</v>
      </c>
      <c r="AV45" s="56" t="s">
        <v>1614</v>
      </c>
      <c r="AW45" s="56" t="s">
        <v>1691</v>
      </c>
      <c r="AX45" s="56" t="s">
        <v>1632</v>
      </c>
      <c r="AY45" s="57" t="s">
        <v>2440</v>
      </c>
      <c r="AZ45" s="65" t="s">
        <v>1387</v>
      </c>
      <c r="BA45" s="4"/>
      <c r="BB45" s="4"/>
      <c r="BC45" s="4"/>
      <c r="BD45" s="4"/>
      <c r="BE45" s="4"/>
      <c r="BF45" s="4"/>
      <c r="BG45" s="4"/>
    </row>
    <row r="46" spans="1:59" customFormat="1" ht="60" hidden="1" customHeight="1" x14ac:dyDescent="0.25">
      <c r="A46" s="2">
        <v>2</v>
      </c>
      <c r="B46" s="2">
        <v>6</v>
      </c>
      <c r="C46" s="2" t="s">
        <v>200</v>
      </c>
      <c r="D46" s="2">
        <v>0</v>
      </c>
      <c r="E46" s="2" t="s">
        <v>607</v>
      </c>
      <c r="F46" s="2" t="s">
        <v>608</v>
      </c>
      <c r="G46" s="2">
        <v>1</v>
      </c>
      <c r="H46" s="2" t="s">
        <v>599</v>
      </c>
      <c r="I46" s="3">
        <v>0</v>
      </c>
      <c r="J46" s="3" t="s">
        <v>911</v>
      </c>
      <c r="K46" s="3" t="s">
        <v>911</v>
      </c>
      <c r="L46" s="3" t="s">
        <v>911</v>
      </c>
      <c r="M46" s="3" t="s">
        <v>911</v>
      </c>
      <c r="N46" s="3" t="s">
        <v>911</v>
      </c>
      <c r="O46" s="3" t="s">
        <v>911</v>
      </c>
      <c r="P46" s="3" t="s">
        <v>911</v>
      </c>
      <c r="Q46" s="3" t="s">
        <v>911</v>
      </c>
      <c r="R46" s="3" t="s">
        <v>911</v>
      </c>
      <c r="S46" s="3" t="s">
        <v>911</v>
      </c>
      <c r="T46" s="3" t="s">
        <v>911</v>
      </c>
      <c r="U46" s="3" t="s">
        <v>911</v>
      </c>
      <c r="V46" s="2">
        <v>210093</v>
      </c>
      <c r="W46" s="2" t="s">
        <v>201</v>
      </c>
      <c r="X46" s="3">
        <v>4565778143</v>
      </c>
      <c r="Y46" s="7" t="s">
        <v>911</v>
      </c>
      <c r="Z46" s="8" t="s">
        <v>911</v>
      </c>
      <c r="AA46" s="2" t="s">
        <v>993</v>
      </c>
      <c r="AB46" s="3">
        <v>600000000</v>
      </c>
      <c r="AC46" s="63">
        <v>6000</v>
      </c>
      <c r="AD46" s="41" t="s">
        <v>1611</v>
      </c>
      <c r="AE46" s="40" t="s">
        <v>339</v>
      </c>
      <c r="AF46" s="41" t="s">
        <v>1657</v>
      </c>
      <c r="AG46" s="42" t="s">
        <v>1612</v>
      </c>
      <c r="AH46" s="40" t="s">
        <v>1658</v>
      </c>
      <c r="AI46" s="42" t="s">
        <v>1659</v>
      </c>
      <c r="AJ46" s="58">
        <v>44593</v>
      </c>
      <c r="AK46" s="58">
        <v>44816</v>
      </c>
      <c r="AL46" s="58">
        <v>44925</v>
      </c>
      <c r="AM46" s="39">
        <v>0.84</v>
      </c>
      <c r="AN46" s="61">
        <v>60000000</v>
      </c>
      <c r="AO46" s="41" t="s">
        <v>1613</v>
      </c>
      <c r="AP46" s="56" t="s">
        <v>1387</v>
      </c>
      <c r="AQ46" s="41" t="s">
        <v>1560</v>
      </c>
      <c r="AR46" s="57">
        <v>6000</v>
      </c>
      <c r="AS46" s="57" t="s">
        <v>1660</v>
      </c>
      <c r="AT46" s="57" t="s">
        <v>1376</v>
      </c>
      <c r="AU46" s="41">
        <v>1000</v>
      </c>
      <c r="AV46" s="56" t="s">
        <v>1661</v>
      </c>
      <c r="AW46" s="56" t="s">
        <v>1662</v>
      </c>
      <c r="AX46" s="56" t="s">
        <v>1663</v>
      </c>
      <c r="AY46" s="57" t="s">
        <v>2431</v>
      </c>
      <c r="AZ46" s="65" t="s">
        <v>1387</v>
      </c>
      <c r="BA46" s="4"/>
      <c r="BB46" s="4"/>
      <c r="BC46" s="4"/>
      <c r="BD46" s="4"/>
      <c r="BE46" s="4"/>
      <c r="BF46" s="4"/>
      <c r="BG46" s="4"/>
    </row>
    <row r="47" spans="1:59" customFormat="1" ht="60" hidden="1" customHeight="1" x14ac:dyDescent="0.25">
      <c r="A47" s="2">
        <v>2</v>
      </c>
      <c r="B47" s="2">
        <v>6</v>
      </c>
      <c r="C47" s="2" t="s">
        <v>200</v>
      </c>
      <c r="D47" s="2">
        <v>0</v>
      </c>
      <c r="E47" s="2" t="s">
        <v>607</v>
      </c>
      <c r="F47" s="2" t="s">
        <v>608</v>
      </c>
      <c r="G47" s="2">
        <v>1</v>
      </c>
      <c r="H47" s="2" t="s">
        <v>599</v>
      </c>
      <c r="I47" s="3">
        <v>0</v>
      </c>
      <c r="J47" s="3" t="s">
        <v>911</v>
      </c>
      <c r="K47" s="3" t="s">
        <v>911</v>
      </c>
      <c r="L47" s="3" t="s">
        <v>911</v>
      </c>
      <c r="M47" s="3" t="s">
        <v>911</v>
      </c>
      <c r="N47" s="3" t="s">
        <v>911</v>
      </c>
      <c r="O47" s="3" t="s">
        <v>911</v>
      </c>
      <c r="P47" s="3" t="s">
        <v>911</v>
      </c>
      <c r="Q47" s="3" t="s">
        <v>911</v>
      </c>
      <c r="R47" s="3" t="s">
        <v>911</v>
      </c>
      <c r="S47" s="3" t="s">
        <v>911</v>
      </c>
      <c r="T47" s="3" t="s">
        <v>911</v>
      </c>
      <c r="U47" s="3" t="s">
        <v>911</v>
      </c>
      <c r="V47" s="2">
        <v>210093</v>
      </c>
      <c r="W47" s="2" t="s">
        <v>201</v>
      </c>
      <c r="X47" s="3">
        <v>4565778143</v>
      </c>
      <c r="Y47" s="7" t="s">
        <v>911</v>
      </c>
      <c r="Z47" s="8" t="s">
        <v>911</v>
      </c>
      <c r="AA47" s="2" t="s">
        <v>987</v>
      </c>
      <c r="AB47" s="3">
        <v>600000000</v>
      </c>
      <c r="AC47" s="63">
        <v>800</v>
      </c>
      <c r="AD47" s="41" t="s">
        <v>1611</v>
      </c>
      <c r="AE47" s="40" t="s">
        <v>339</v>
      </c>
      <c r="AF47" s="41" t="s">
        <v>1507</v>
      </c>
      <c r="AG47" s="42" t="s">
        <v>1612</v>
      </c>
      <c r="AH47" s="40" t="s">
        <v>1693</v>
      </c>
      <c r="AI47" s="42" t="s">
        <v>1694</v>
      </c>
      <c r="AJ47" s="58">
        <v>44743</v>
      </c>
      <c r="AK47" s="58">
        <v>44743</v>
      </c>
      <c r="AL47" s="58">
        <v>44918</v>
      </c>
      <c r="AM47" s="39">
        <v>0.9</v>
      </c>
      <c r="AN47" s="61">
        <v>60000000</v>
      </c>
      <c r="AO47" s="41" t="s">
        <v>1613</v>
      </c>
      <c r="AP47" s="56" t="s">
        <v>1387</v>
      </c>
      <c r="AQ47" s="41" t="s">
        <v>1560</v>
      </c>
      <c r="AR47" s="57">
        <v>800</v>
      </c>
      <c r="AS47" s="57" t="s">
        <v>1660</v>
      </c>
      <c r="AT47" s="57" t="s">
        <v>1375</v>
      </c>
      <c r="AU47" s="41">
        <v>400</v>
      </c>
      <c r="AV47" s="56" t="s">
        <v>2463</v>
      </c>
      <c r="AW47" s="56" t="s">
        <v>1691</v>
      </c>
      <c r="AX47" s="56" t="s">
        <v>1387</v>
      </c>
      <c r="AY47" s="57" t="s">
        <v>2441</v>
      </c>
      <c r="AZ47" s="65" t="s">
        <v>1683</v>
      </c>
      <c r="BA47" s="4"/>
      <c r="BB47" s="4"/>
      <c r="BC47" s="4"/>
      <c r="BD47" s="4"/>
      <c r="BE47" s="4"/>
      <c r="BF47" s="4"/>
      <c r="BG47" s="4"/>
    </row>
    <row r="48" spans="1:59" customFormat="1" ht="60" hidden="1" customHeight="1" x14ac:dyDescent="0.25">
      <c r="A48" s="2">
        <v>2</v>
      </c>
      <c r="B48" s="2">
        <v>7</v>
      </c>
      <c r="C48" s="2" t="s">
        <v>200</v>
      </c>
      <c r="D48" s="2">
        <v>1</v>
      </c>
      <c r="E48" s="2" t="s">
        <v>609</v>
      </c>
      <c r="F48" s="2" t="s">
        <v>610</v>
      </c>
      <c r="G48" s="2">
        <v>1</v>
      </c>
      <c r="H48" s="2" t="s">
        <v>611</v>
      </c>
      <c r="I48" s="3">
        <v>0</v>
      </c>
      <c r="J48" s="3" t="s">
        <v>924</v>
      </c>
      <c r="K48" s="3" t="s">
        <v>925</v>
      </c>
      <c r="L48" s="3" t="s">
        <v>926</v>
      </c>
      <c r="M48" s="3" t="s">
        <v>1010</v>
      </c>
      <c r="N48" s="3" t="s">
        <v>1011</v>
      </c>
      <c r="O48" s="6">
        <v>40</v>
      </c>
      <c r="P48" s="3" t="s">
        <v>929</v>
      </c>
      <c r="Q48" s="3" t="s">
        <v>920</v>
      </c>
      <c r="R48" s="3" t="s">
        <v>921</v>
      </c>
      <c r="S48" s="3" t="s">
        <v>1012</v>
      </c>
      <c r="T48" s="3" t="s">
        <v>1013</v>
      </c>
      <c r="U48" s="6">
        <v>12372</v>
      </c>
      <c r="V48" s="2">
        <v>210093</v>
      </c>
      <c r="W48" s="2" t="s">
        <v>201</v>
      </c>
      <c r="X48" s="3">
        <v>1047060000</v>
      </c>
      <c r="Y48" s="7" t="s">
        <v>959</v>
      </c>
      <c r="Z48" s="8">
        <f>SUM(AB48)</f>
        <v>1047060000</v>
      </c>
      <c r="AA48" s="2" t="s">
        <v>994</v>
      </c>
      <c r="AB48" s="3">
        <v>1047060000</v>
      </c>
      <c r="AC48" s="63">
        <v>252</v>
      </c>
      <c r="AD48" s="41" t="s">
        <v>1611</v>
      </c>
      <c r="AE48" s="40" t="s">
        <v>340</v>
      </c>
      <c r="AF48" s="41" t="s">
        <v>1507</v>
      </c>
      <c r="AG48" s="42" t="s">
        <v>1612</v>
      </c>
      <c r="AH48" s="40" t="s">
        <v>1387</v>
      </c>
      <c r="AI48" s="42" t="s">
        <v>1387</v>
      </c>
      <c r="AJ48" s="58">
        <v>44571</v>
      </c>
      <c r="AK48" s="58">
        <v>44585</v>
      </c>
      <c r="AL48" s="58">
        <v>44925</v>
      </c>
      <c r="AM48" s="39">
        <v>1</v>
      </c>
      <c r="AN48" s="61">
        <v>104706000</v>
      </c>
      <c r="AO48" s="41" t="s">
        <v>1613</v>
      </c>
      <c r="AP48" s="56" t="s">
        <v>1387</v>
      </c>
      <c r="AQ48" s="41" t="s">
        <v>1560</v>
      </c>
      <c r="AR48" s="57">
        <v>252</v>
      </c>
      <c r="AS48" s="57" t="s">
        <v>1367</v>
      </c>
      <c r="AT48" s="57" t="s">
        <v>1376</v>
      </c>
      <c r="AU48" s="41">
        <v>441</v>
      </c>
      <c r="AV48" s="56" t="s">
        <v>1614</v>
      </c>
      <c r="AW48" s="56" t="s">
        <v>1695</v>
      </c>
      <c r="AX48" s="56" t="s">
        <v>1616</v>
      </c>
      <c r="AY48" s="57" t="s">
        <v>2415</v>
      </c>
      <c r="AZ48" s="65" t="s">
        <v>1387</v>
      </c>
      <c r="BA48" s="4"/>
      <c r="BB48" s="4"/>
      <c r="BC48" s="4"/>
      <c r="BD48" s="4"/>
      <c r="BE48" s="4"/>
      <c r="BF48" s="4"/>
      <c r="BG48" s="4"/>
    </row>
    <row r="49" spans="1:59" customFormat="1" ht="60" hidden="1" customHeight="1" x14ac:dyDescent="0.25">
      <c r="A49" s="2">
        <v>2</v>
      </c>
      <c r="B49" s="2">
        <v>8</v>
      </c>
      <c r="C49" s="2" t="s">
        <v>200</v>
      </c>
      <c r="D49" s="2">
        <v>1</v>
      </c>
      <c r="E49" s="2" t="s">
        <v>612</v>
      </c>
      <c r="F49" s="2" t="s">
        <v>613</v>
      </c>
      <c r="G49" s="2" t="s">
        <v>614</v>
      </c>
      <c r="H49" s="2" t="s">
        <v>599</v>
      </c>
      <c r="I49" s="3">
        <v>0</v>
      </c>
      <c r="J49" s="3" t="s">
        <v>924</v>
      </c>
      <c r="K49" s="3" t="s">
        <v>925</v>
      </c>
      <c r="L49" s="3" t="s">
        <v>926</v>
      </c>
      <c r="M49" s="3" t="s">
        <v>1010</v>
      </c>
      <c r="N49" s="3" t="s">
        <v>1011</v>
      </c>
      <c r="O49" s="6">
        <v>40</v>
      </c>
      <c r="P49" s="3" t="s">
        <v>929</v>
      </c>
      <c r="Q49" s="3" t="s">
        <v>920</v>
      </c>
      <c r="R49" s="3" t="s">
        <v>921</v>
      </c>
      <c r="S49" s="3" t="s">
        <v>1012</v>
      </c>
      <c r="T49" s="3" t="s">
        <v>1013</v>
      </c>
      <c r="U49" s="6">
        <v>12372</v>
      </c>
      <c r="V49" s="2">
        <v>210093</v>
      </c>
      <c r="W49" s="2" t="s">
        <v>201</v>
      </c>
      <c r="X49" s="3">
        <v>1047060000</v>
      </c>
      <c r="Y49" s="7" t="s">
        <v>959</v>
      </c>
      <c r="Z49" s="8">
        <f>SUM(AB49:AB53)</f>
        <v>605958000</v>
      </c>
      <c r="AA49" s="2" t="s">
        <v>985</v>
      </c>
      <c r="AB49" s="3">
        <v>249480000</v>
      </c>
      <c r="AC49" s="63">
        <v>66</v>
      </c>
      <c r="AD49" s="41" t="s">
        <v>1611</v>
      </c>
      <c r="AE49" s="40" t="s">
        <v>340</v>
      </c>
      <c r="AF49" s="41" t="s">
        <v>1507</v>
      </c>
      <c r="AG49" s="42" t="s">
        <v>1612</v>
      </c>
      <c r="AH49" s="40" t="s">
        <v>1387</v>
      </c>
      <c r="AI49" s="42" t="s">
        <v>1387</v>
      </c>
      <c r="AJ49" s="58">
        <v>44571</v>
      </c>
      <c r="AK49" s="58">
        <v>44585</v>
      </c>
      <c r="AL49" s="58">
        <v>44925</v>
      </c>
      <c r="AM49" s="39">
        <v>1</v>
      </c>
      <c r="AN49" s="61">
        <v>24948000</v>
      </c>
      <c r="AO49" s="41" t="s">
        <v>1613</v>
      </c>
      <c r="AP49" s="56" t="s">
        <v>1387</v>
      </c>
      <c r="AQ49" s="41" t="s">
        <v>1560</v>
      </c>
      <c r="AR49" s="57">
        <v>66</v>
      </c>
      <c r="AS49" s="57" t="s">
        <v>1367</v>
      </c>
      <c r="AT49" s="57" t="s">
        <v>1376</v>
      </c>
      <c r="AU49" s="41">
        <v>103</v>
      </c>
      <c r="AV49" s="56" t="s">
        <v>1614</v>
      </c>
      <c r="AW49" s="56" t="s">
        <v>1696</v>
      </c>
      <c r="AX49" s="56" t="s">
        <v>1616</v>
      </c>
      <c r="AY49" s="57" t="s">
        <v>2415</v>
      </c>
      <c r="AZ49" s="65" t="s">
        <v>1387</v>
      </c>
      <c r="BA49" s="4"/>
      <c r="BB49" s="4"/>
      <c r="BC49" s="4"/>
      <c r="BD49" s="4"/>
      <c r="BE49" s="4"/>
      <c r="BF49" s="4"/>
      <c r="BG49" s="4"/>
    </row>
    <row r="50" spans="1:59" customFormat="1" ht="60" hidden="1" customHeight="1" x14ac:dyDescent="0.25">
      <c r="A50" s="2">
        <v>2</v>
      </c>
      <c r="B50" s="2">
        <v>8</v>
      </c>
      <c r="C50" s="2" t="s">
        <v>200</v>
      </c>
      <c r="D50" s="2">
        <v>0</v>
      </c>
      <c r="E50" s="2" t="s">
        <v>612</v>
      </c>
      <c r="F50" s="2" t="s">
        <v>613</v>
      </c>
      <c r="G50" s="2" t="s">
        <v>614</v>
      </c>
      <c r="H50" s="2" t="s">
        <v>599</v>
      </c>
      <c r="I50" s="3">
        <v>0</v>
      </c>
      <c r="J50" s="3" t="s">
        <v>911</v>
      </c>
      <c r="K50" s="3" t="s">
        <v>911</v>
      </c>
      <c r="L50" s="3" t="s">
        <v>911</v>
      </c>
      <c r="M50" s="3" t="s">
        <v>911</v>
      </c>
      <c r="N50" s="3" t="s">
        <v>911</v>
      </c>
      <c r="O50" s="3" t="s">
        <v>911</v>
      </c>
      <c r="P50" s="3" t="s">
        <v>911</v>
      </c>
      <c r="Q50" s="3" t="s">
        <v>911</v>
      </c>
      <c r="R50" s="3" t="s">
        <v>911</v>
      </c>
      <c r="S50" s="3" t="s">
        <v>911</v>
      </c>
      <c r="T50" s="3" t="s">
        <v>911</v>
      </c>
      <c r="U50" s="3" t="s">
        <v>911</v>
      </c>
      <c r="V50" s="2">
        <v>210093</v>
      </c>
      <c r="W50" s="2" t="s">
        <v>201</v>
      </c>
      <c r="X50" s="3">
        <v>1047060000</v>
      </c>
      <c r="Y50" s="7" t="s">
        <v>911</v>
      </c>
      <c r="Z50" s="8" t="s">
        <v>911</v>
      </c>
      <c r="AA50" s="2" t="s">
        <v>973</v>
      </c>
      <c r="AB50" s="3">
        <v>114048000</v>
      </c>
      <c r="AC50" s="63">
        <v>66</v>
      </c>
      <c r="AD50" s="41" t="s">
        <v>1611</v>
      </c>
      <c r="AE50" s="40" t="s">
        <v>340</v>
      </c>
      <c r="AF50" s="41" t="s">
        <v>1507</v>
      </c>
      <c r="AG50" s="42" t="s">
        <v>1612</v>
      </c>
      <c r="AH50" s="40" t="s">
        <v>1387</v>
      </c>
      <c r="AI50" s="42" t="s">
        <v>1387</v>
      </c>
      <c r="AJ50" s="58">
        <v>44571</v>
      </c>
      <c r="AK50" s="58">
        <v>44585</v>
      </c>
      <c r="AL50" s="58">
        <v>44925</v>
      </c>
      <c r="AM50" s="39">
        <v>1</v>
      </c>
      <c r="AN50" s="61">
        <v>11404800</v>
      </c>
      <c r="AO50" s="41" t="s">
        <v>1613</v>
      </c>
      <c r="AP50" s="56" t="s">
        <v>1387</v>
      </c>
      <c r="AQ50" s="41" t="s">
        <v>1560</v>
      </c>
      <c r="AR50" s="57">
        <v>66</v>
      </c>
      <c r="AS50" s="57" t="s">
        <v>1367</v>
      </c>
      <c r="AT50" s="57" t="s">
        <v>1376</v>
      </c>
      <c r="AU50" s="41">
        <v>75</v>
      </c>
      <c r="AV50" s="56" t="s">
        <v>1617</v>
      </c>
      <c r="AW50" s="56" t="s">
        <v>1697</v>
      </c>
      <c r="AX50" s="56" t="s">
        <v>1983</v>
      </c>
      <c r="AY50" s="57" t="s">
        <v>1984</v>
      </c>
      <c r="AZ50" s="65" t="s">
        <v>1387</v>
      </c>
      <c r="BA50" s="4"/>
      <c r="BB50" s="4"/>
      <c r="BC50" s="4"/>
      <c r="BD50" s="4"/>
      <c r="BE50" s="4"/>
      <c r="BF50" s="4"/>
      <c r="BG50" s="4"/>
    </row>
    <row r="51" spans="1:59" customFormat="1" ht="60" hidden="1" customHeight="1" x14ac:dyDescent="0.25">
      <c r="A51" s="2">
        <v>2</v>
      </c>
      <c r="B51" s="2">
        <v>8</v>
      </c>
      <c r="C51" s="2" t="s">
        <v>200</v>
      </c>
      <c r="D51" s="2">
        <v>0</v>
      </c>
      <c r="E51" s="2" t="s">
        <v>612</v>
      </c>
      <c r="F51" s="2" t="s">
        <v>613</v>
      </c>
      <c r="G51" s="2" t="s">
        <v>614</v>
      </c>
      <c r="H51" s="2" t="s">
        <v>599</v>
      </c>
      <c r="I51" s="3">
        <v>0</v>
      </c>
      <c r="J51" s="3" t="s">
        <v>911</v>
      </c>
      <c r="K51" s="3" t="s">
        <v>911</v>
      </c>
      <c r="L51" s="3" t="s">
        <v>911</v>
      </c>
      <c r="M51" s="3" t="s">
        <v>911</v>
      </c>
      <c r="N51" s="3" t="s">
        <v>911</v>
      </c>
      <c r="O51" s="3" t="s">
        <v>911</v>
      </c>
      <c r="P51" s="3" t="s">
        <v>911</v>
      </c>
      <c r="Q51" s="3" t="s">
        <v>911</v>
      </c>
      <c r="R51" s="3" t="s">
        <v>911</v>
      </c>
      <c r="S51" s="3" t="s">
        <v>911</v>
      </c>
      <c r="T51" s="3" t="s">
        <v>911</v>
      </c>
      <c r="U51" s="3" t="s">
        <v>911</v>
      </c>
      <c r="V51" s="2">
        <v>210093</v>
      </c>
      <c r="W51" s="2" t="s">
        <v>201</v>
      </c>
      <c r="X51" s="3">
        <v>1047060000</v>
      </c>
      <c r="Y51" s="7" t="s">
        <v>911</v>
      </c>
      <c r="Z51" s="8" t="s">
        <v>911</v>
      </c>
      <c r="AA51" s="2" t="s">
        <v>995</v>
      </c>
      <c r="AB51" s="3">
        <v>2430000</v>
      </c>
      <c r="AC51" s="63">
        <v>30</v>
      </c>
      <c r="AD51" s="41" t="s">
        <v>1611</v>
      </c>
      <c r="AE51" s="40" t="s">
        <v>336</v>
      </c>
      <c r="AF51" s="41" t="s">
        <v>1507</v>
      </c>
      <c r="AG51" s="42" t="s">
        <v>1612</v>
      </c>
      <c r="AH51" s="40">
        <v>0</v>
      </c>
      <c r="AI51" s="42">
        <v>0</v>
      </c>
      <c r="AJ51" s="58">
        <v>44743</v>
      </c>
      <c r="AK51" s="58">
        <v>44837</v>
      </c>
      <c r="AL51" s="58">
        <v>44888</v>
      </c>
      <c r="AM51" s="39">
        <v>0</v>
      </c>
      <c r="AN51" s="61">
        <v>243000</v>
      </c>
      <c r="AO51" s="41" t="s">
        <v>1613</v>
      </c>
      <c r="AP51" s="56" t="s">
        <v>1387</v>
      </c>
      <c r="AQ51" s="41" t="s">
        <v>1560</v>
      </c>
      <c r="AR51" s="57">
        <v>30</v>
      </c>
      <c r="AS51" s="57" t="s">
        <v>1367</v>
      </c>
      <c r="AT51" s="57" t="s">
        <v>1376</v>
      </c>
      <c r="AU51" s="41">
        <v>0</v>
      </c>
      <c r="AV51" s="56"/>
      <c r="AW51" s="56" t="s">
        <v>1698</v>
      </c>
      <c r="AX51" s="56" t="s">
        <v>1387</v>
      </c>
      <c r="AY51" s="57" t="s">
        <v>885</v>
      </c>
      <c r="AZ51" s="65" t="s">
        <v>1387</v>
      </c>
      <c r="BA51" s="4"/>
      <c r="BB51" s="4"/>
      <c r="BC51" s="4"/>
      <c r="BD51" s="4"/>
      <c r="BE51" s="4"/>
      <c r="BF51" s="4"/>
      <c r="BG51" s="4"/>
    </row>
    <row r="52" spans="1:59" customFormat="1" ht="60" hidden="1" customHeight="1" x14ac:dyDescent="0.25">
      <c r="A52" s="2">
        <v>2</v>
      </c>
      <c r="B52" s="2">
        <v>8</v>
      </c>
      <c r="C52" s="2" t="s">
        <v>200</v>
      </c>
      <c r="D52" s="2">
        <v>0</v>
      </c>
      <c r="E52" s="2" t="s">
        <v>612</v>
      </c>
      <c r="F52" s="2" t="s">
        <v>613</v>
      </c>
      <c r="G52" s="2" t="s">
        <v>614</v>
      </c>
      <c r="H52" s="2" t="s">
        <v>599</v>
      </c>
      <c r="I52" s="3">
        <v>0</v>
      </c>
      <c r="J52" s="3" t="s">
        <v>911</v>
      </c>
      <c r="K52" s="3" t="s">
        <v>911</v>
      </c>
      <c r="L52" s="3" t="s">
        <v>911</v>
      </c>
      <c r="M52" s="3" t="s">
        <v>911</v>
      </c>
      <c r="N52" s="3" t="s">
        <v>911</v>
      </c>
      <c r="O52" s="3" t="s">
        <v>911</v>
      </c>
      <c r="P52" s="3" t="s">
        <v>911</v>
      </c>
      <c r="Q52" s="3" t="s">
        <v>911</v>
      </c>
      <c r="R52" s="3" t="s">
        <v>911</v>
      </c>
      <c r="S52" s="3" t="s">
        <v>911</v>
      </c>
      <c r="T52" s="3" t="s">
        <v>911</v>
      </c>
      <c r="U52" s="3" t="s">
        <v>911</v>
      </c>
      <c r="V52" s="2">
        <v>210093</v>
      </c>
      <c r="W52" s="2" t="s">
        <v>201</v>
      </c>
      <c r="X52" s="3">
        <v>1047060000</v>
      </c>
      <c r="Y52" s="7" t="s">
        <v>911</v>
      </c>
      <c r="Z52" s="8" t="s">
        <v>911</v>
      </c>
      <c r="AA52" s="2" t="s">
        <v>975</v>
      </c>
      <c r="AB52" s="3">
        <v>180000000</v>
      </c>
      <c r="AC52" s="63">
        <v>200</v>
      </c>
      <c r="AD52" s="41" t="s">
        <v>1611</v>
      </c>
      <c r="AE52" s="40" t="s">
        <v>339</v>
      </c>
      <c r="AF52" s="41" t="s">
        <v>1507</v>
      </c>
      <c r="AG52" s="42" t="s">
        <v>1612</v>
      </c>
      <c r="AH52" s="40" t="s">
        <v>1699</v>
      </c>
      <c r="AI52" s="42" t="s">
        <v>1634</v>
      </c>
      <c r="AJ52" s="58">
        <v>44757</v>
      </c>
      <c r="AK52" s="58" t="s">
        <v>1700</v>
      </c>
      <c r="AL52" s="58">
        <v>44910</v>
      </c>
      <c r="AM52" s="39">
        <v>1</v>
      </c>
      <c r="AN52" s="61">
        <v>18000000</v>
      </c>
      <c r="AO52" s="41" t="s">
        <v>1613</v>
      </c>
      <c r="AP52" s="56" t="s">
        <v>1387</v>
      </c>
      <c r="AQ52" s="41" t="s">
        <v>1560</v>
      </c>
      <c r="AR52" s="57">
        <v>200</v>
      </c>
      <c r="AS52" s="57" t="s">
        <v>1367</v>
      </c>
      <c r="AT52" s="57" t="s">
        <v>1376</v>
      </c>
      <c r="AU52" s="41">
        <v>0</v>
      </c>
      <c r="AV52" s="56" t="s">
        <v>1651</v>
      </c>
      <c r="AW52" s="56" t="s">
        <v>1698</v>
      </c>
      <c r="AX52" s="56" t="s">
        <v>1387</v>
      </c>
      <c r="AY52" s="57" t="s">
        <v>2442</v>
      </c>
      <c r="AZ52" s="65" t="s">
        <v>1387</v>
      </c>
      <c r="BA52" s="4"/>
      <c r="BB52" s="4"/>
      <c r="BC52" s="4"/>
      <c r="BD52" s="4"/>
      <c r="BE52" s="4"/>
      <c r="BF52" s="4"/>
      <c r="BG52" s="4"/>
    </row>
    <row r="53" spans="1:59" customFormat="1" ht="60" hidden="1" customHeight="1" x14ac:dyDescent="0.25">
      <c r="A53" s="2">
        <v>2</v>
      </c>
      <c r="B53" s="2">
        <v>8</v>
      </c>
      <c r="C53" s="2" t="s">
        <v>200</v>
      </c>
      <c r="D53" s="2">
        <v>0</v>
      </c>
      <c r="E53" s="2" t="s">
        <v>612</v>
      </c>
      <c r="F53" s="2" t="s">
        <v>613</v>
      </c>
      <c r="G53" s="2" t="s">
        <v>614</v>
      </c>
      <c r="H53" s="2" t="s">
        <v>599</v>
      </c>
      <c r="I53" s="3">
        <v>0</v>
      </c>
      <c r="J53" s="3" t="s">
        <v>911</v>
      </c>
      <c r="K53" s="3" t="s">
        <v>911</v>
      </c>
      <c r="L53" s="3" t="s">
        <v>911</v>
      </c>
      <c r="M53" s="3" t="s">
        <v>911</v>
      </c>
      <c r="N53" s="3" t="s">
        <v>911</v>
      </c>
      <c r="O53" s="3" t="s">
        <v>911</v>
      </c>
      <c r="P53" s="3" t="s">
        <v>911</v>
      </c>
      <c r="Q53" s="3" t="s">
        <v>911</v>
      </c>
      <c r="R53" s="3" t="s">
        <v>911</v>
      </c>
      <c r="S53" s="3" t="s">
        <v>911</v>
      </c>
      <c r="T53" s="3" t="s">
        <v>911</v>
      </c>
      <c r="U53" s="3" t="s">
        <v>911</v>
      </c>
      <c r="V53" s="2">
        <v>210093</v>
      </c>
      <c r="W53" s="2" t="s">
        <v>201</v>
      </c>
      <c r="X53" s="3">
        <v>1047060000</v>
      </c>
      <c r="Y53" s="7" t="s">
        <v>911</v>
      </c>
      <c r="Z53" s="8" t="s">
        <v>911</v>
      </c>
      <c r="AA53" s="2" t="s">
        <v>993</v>
      </c>
      <c r="AB53" s="3">
        <v>60000000</v>
      </c>
      <c r="AC53" s="63">
        <v>0</v>
      </c>
      <c r="AD53" s="41" t="s">
        <v>1611</v>
      </c>
      <c r="AE53" s="40" t="s">
        <v>339</v>
      </c>
      <c r="AF53" s="41" t="s">
        <v>1657</v>
      </c>
      <c r="AG53" s="42" t="s">
        <v>1612</v>
      </c>
      <c r="AH53" s="40" t="s">
        <v>1658</v>
      </c>
      <c r="AI53" s="42" t="s">
        <v>1659</v>
      </c>
      <c r="AJ53" s="58">
        <v>44593</v>
      </c>
      <c r="AK53" s="58">
        <v>44816</v>
      </c>
      <c r="AL53" s="58">
        <v>44925</v>
      </c>
      <c r="AM53" s="39">
        <v>0.84</v>
      </c>
      <c r="AN53" s="61">
        <v>6000000</v>
      </c>
      <c r="AO53" s="41" t="s">
        <v>1613</v>
      </c>
      <c r="AP53" s="56" t="s">
        <v>1387</v>
      </c>
      <c r="AQ53" s="41" t="s">
        <v>1560</v>
      </c>
      <c r="AR53" s="57">
        <v>0</v>
      </c>
      <c r="AS53" s="57" t="s">
        <v>1660</v>
      </c>
      <c r="AT53" s="57" t="s">
        <v>1376</v>
      </c>
      <c r="AU53" s="41">
        <v>475</v>
      </c>
      <c r="AV53" s="56" t="s">
        <v>1661</v>
      </c>
      <c r="AW53" s="56" t="s">
        <v>1662</v>
      </c>
      <c r="AX53" s="56" t="s">
        <v>1663</v>
      </c>
      <c r="AY53" s="57" t="s">
        <v>2431</v>
      </c>
      <c r="AZ53" s="65" t="s">
        <v>1387</v>
      </c>
      <c r="BA53" s="4"/>
      <c r="BB53" s="4"/>
      <c r="BC53" s="4"/>
      <c r="BD53" s="4"/>
      <c r="BE53" s="4"/>
      <c r="BF53" s="4"/>
      <c r="BG53" s="4"/>
    </row>
    <row r="54" spans="1:59" customFormat="1" ht="60" hidden="1" customHeight="1" x14ac:dyDescent="0.25">
      <c r="A54" s="2">
        <v>2</v>
      </c>
      <c r="B54" s="2">
        <v>9</v>
      </c>
      <c r="C54" s="2" t="s">
        <v>200</v>
      </c>
      <c r="D54" s="2">
        <v>1</v>
      </c>
      <c r="E54" s="2" t="s">
        <v>615</v>
      </c>
      <c r="F54" s="2" t="s">
        <v>616</v>
      </c>
      <c r="G54" s="2" t="s">
        <v>617</v>
      </c>
      <c r="H54" s="2" t="s">
        <v>599</v>
      </c>
      <c r="I54" s="3">
        <v>0</v>
      </c>
      <c r="J54" s="3" t="s">
        <v>924</v>
      </c>
      <c r="K54" s="3" t="s">
        <v>925</v>
      </c>
      <c r="L54" s="3" t="s">
        <v>926</v>
      </c>
      <c r="M54" s="3" t="s">
        <v>1010</v>
      </c>
      <c r="N54" s="3" t="s">
        <v>1011</v>
      </c>
      <c r="O54" s="6">
        <v>40</v>
      </c>
      <c r="P54" s="3" t="s">
        <v>929</v>
      </c>
      <c r="Q54" s="3" t="s">
        <v>920</v>
      </c>
      <c r="R54" s="3" t="s">
        <v>921</v>
      </c>
      <c r="S54" s="3" t="s">
        <v>1012</v>
      </c>
      <c r="T54" s="3" t="s">
        <v>1013</v>
      </c>
      <c r="U54" s="6">
        <v>12372</v>
      </c>
      <c r="V54" s="2">
        <v>210093</v>
      </c>
      <c r="W54" s="2" t="s">
        <v>201</v>
      </c>
      <c r="X54" s="3">
        <v>1595860000</v>
      </c>
      <c r="Y54" s="7" t="s">
        <v>959</v>
      </c>
      <c r="Z54" s="8">
        <f>SUM(AB54:AB56)</f>
        <v>1595860000</v>
      </c>
      <c r="AA54" s="2" t="s">
        <v>985</v>
      </c>
      <c r="AB54" s="3">
        <v>895860000</v>
      </c>
      <c r="AC54" s="63">
        <v>237</v>
      </c>
      <c r="AD54" s="41" t="s">
        <v>1611</v>
      </c>
      <c r="AE54" s="40" t="s">
        <v>340</v>
      </c>
      <c r="AF54" s="41" t="s">
        <v>1507</v>
      </c>
      <c r="AG54" s="42" t="s">
        <v>1612</v>
      </c>
      <c r="AH54" s="40" t="s">
        <v>1387</v>
      </c>
      <c r="AI54" s="42" t="s">
        <v>1387</v>
      </c>
      <c r="AJ54" s="58">
        <v>44571</v>
      </c>
      <c r="AK54" s="58">
        <v>44585</v>
      </c>
      <c r="AL54" s="58">
        <v>44925</v>
      </c>
      <c r="AM54" s="39">
        <v>1</v>
      </c>
      <c r="AN54" s="61">
        <v>89586000</v>
      </c>
      <c r="AO54" s="41" t="s">
        <v>1613</v>
      </c>
      <c r="AP54" s="56" t="s">
        <v>1387</v>
      </c>
      <c r="AQ54" s="41" t="s">
        <v>1560</v>
      </c>
      <c r="AR54" s="57">
        <v>237</v>
      </c>
      <c r="AS54" s="57" t="s">
        <v>1367</v>
      </c>
      <c r="AT54" s="57" t="s">
        <v>1376</v>
      </c>
      <c r="AU54" s="41">
        <v>351</v>
      </c>
      <c r="AV54" s="56" t="s">
        <v>1614</v>
      </c>
      <c r="AW54" s="56" t="s">
        <v>1701</v>
      </c>
      <c r="AX54" s="56" t="s">
        <v>1616</v>
      </c>
      <c r="AY54" s="57" t="s">
        <v>2415</v>
      </c>
      <c r="AZ54" s="65" t="s">
        <v>1387</v>
      </c>
      <c r="BA54" s="4"/>
      <c r="BB54" s="4"/>
      <c r="BC54" s="4"/>
      <c r="BD54" s="4"/>
      <c r="BE54" s="4"/>
      <c r="BF54" s="4"/>
      <c r="BG54" s="4"/>
    </row>
    <row r="55" spans="1:59" customFormat="1" ht="60" hidden="1" customHeight="1" x14ac:dyDescent="0.25">
      <c r="A55" s="2">
        <v>2</v>
      </c>
      <c r="B55" s="2">
        <v>9</v>
      </c>
      <c r="C55" s="2" t="s">
        <v>200</v>
      </c>
      <c r="D55" s="2">
        <v>0</v>
      </c>
      <c r="E55" s="2" t="s">
        <v>615</v>
      </c>
      <c r="F55" s="2" t="s">
        <v>616</v>
      </c>
      <c r="G55" s="2" t="s">
        <v>617</v>
      </c>
      <c r="H55" s="2" t="s">
        <v>599</v>
      </c>
      <c r="I55" s="3">
        <v>0</v>
      </c>
      <c r="J55" s="3" t="s">
        <v>911</v>
      </c>
      <c r="K55" s="3" t="s">
        <v>911</v>
      </c>
      <c r="L55" s="3" t="s">
        <v>911</v>
      </c>
      <c r="M55" s="3" t="s">
        <v>911</v>
      </c>
      <c r="N55" s="3" t="s">
        <v>911</v>
      </c>
      <c r="O55" s="3" t="s">
        <v>911</v>
      </c>
      <c r="P55" s="3" t="s">
        <v>911</v>
      </c>
      <c r="Q55" s="3" t="s">
        <v>911</v>
      </c>
      <c r="R55" s="3" t="s">
        <v>911</v>
      </c>
      <c r="S55" s="3" t="s">
        <v>911</v>
      </c>
      <c r="T55" s="3" t="s">
        <v>911</v>
      </c>
      <c r="U55" s="3" t="s">
        <v>911</v>
      </c>
      <c r="V55" s="2">
        <v>210093</v>
      </c>
      <c r="W55" s="2" t="s">
        <v>201</v>
      </c>
      <c r="X55" s="3">
        <v>1595860000</v>
      </c>
      <c r="Y55" s="7" t="s">
        <v>911</v>
      </c>
      <c r="Z55" s="8" t="s">
        <v>911</v>
      </c>
      <c r="AA55" s="2" t="s">
        <v>975</v>
      </c>
      <c r="AB55" s="3">
        <v>400000000</v>
      </c>
      <c r="AC55" s="63">
        <v>0</v>
      </c>
      <c r="AD55" s="41" t="s">
        <v>1611</v>
      </c>
      <c r="AE55" s="40" t="s">
        <v>339</v>
      </c>
      <c r="AF55" s="41" t="s">
        <v>1507</v>
      </c>
      <c r="AG55" s="42" t="s">
        <v>1612</v>
      </c>
      <c r="AH55" s="40" t="s">
        <v>1702</v>
      </c>
      <c r="AI55" s="42" t="s">
        <v>1634</v>
      </c>
      <c r="AJ55" s="58">
        <v>44757</v>
      </c>
      <c r="AK55" s="58" t="s">
        <v>1703</v>
      </c>
      <c r="AL55" s="58">
        <v>44910</v>
      </c>
      <c r="AM55" s="39">
        <v>1</v>
      </c>
      <c r="AN55" s="61">
        <v>40000000</v>
      </c>
      <c r="AO55" s="41" t="s">
        <v>1613</v>
      </c>
      <c r="AP55" s="56" t="s">
        <v>1387</v>
      </c>
      <c r="AQ55" s="41" t="s">
        <v>1560</v>
      </c>
      <c r="AR55" s="57">
        <v>0</v>
      </c>
      <c r="AS55" s="57" t="s">
        <v>1367</v>
      </c>
      <c r="AT55" s="57" t="s">
        <v>1376</v>
      </c>
      <c r="AU55" s="41">
        <v>300</v>
      </c>
      <c r="AV55" s="56" t="s">
        <v>1651</v>
      </c>
      <c r="AW55" s="56" t="s">
        <v>1704</v>
      </c>
      <c r="AX55" s="56" t="s">
        <v>1387</v>
      </c>
      <c r="AY55" s="57" t="s">
        <v>2443</v>
      </c>
      <c r="AZ55" s="65" t="s">
        <v>1387</v>
      </c>
      <c r="BA55" s="4"/>
      <c r="BB55" s="4"/>
      <c r="BC55" s="4"/>
      <c r="BD55" s="4"/>
      <c r="BE55" s="4"/>
      <c r="BF55" s="4"/>
      <c r="BG55" s="4"/>
    </row>
    <row r="56" spans="1:59" customFormat="1" ht="60" hidden="1" customHeight="1" x14ac:dyDescent="0.25">
      <c r="A56" s="2">
        <v>2</v>
      </c>
      <c r="B56" s="2">
        <v>9</v>
      </c>
      <c r="C56" s="2" t="s">
        <v>200</v>
      </c>
      <c r="D56" s="2">
        <v>0</v>
      </c>
      <c r="E56" s="2" t="s">
        <v>615</v>
      </c>
      <c r="F56" s="2" t="s">
        <v>616</v>
      </c>
      <c r="G56" s="2" t="s">
        <v>617</v>
      </c>
      <c r="H56" s="2" t="s">
        <v>599</v>
      </c>
      <c r="I56" s="3">
        <v>0</v>
      </c>
      <c r="J56" s="3" t="s">
        <v>911</v>
      </c>
      <c r="K56" s="3" t="s">
        <v>911</v>
      </c>
      <c r="L56" s="3" t="s">
        <v>911</v>
      </c>
      <c r="M56" s="3" t="s">
        <v>911</v>
      </c>
      <c r="N56" s="3" t="s">
        <v>911</v>
      </c>
      <c r="O56" s="3" t="s">
        <v>911</v>
      </c>
      <c r="P56" s="3" t="s">
        <v>911</v>
      </c>
      <c r="Q56" s="3" t="s">
        <v>911</v>
      </c>
      <c r="R56" s="3" t="s">
        <v>911</v>
      </c>
      <c r="S56" s="3" t="s">
        <v>911</v>
      </c>
      <c r="T56" s="3" t="s">
        <v>911</v>
      </c>
      <c r="U56" s="3" t="s">
        <v>911</v>
      </c>
      <c r="V56" s="2">
        <v>210093</v>
      </c>
      <c r="W56" s="2" t="s">
        <v>201</v>
      </c>
      <c r="X56" s="3">
        <v>1595860000</v>
      </c>
      <c r="Y56" s="7" t="s">
        <v>911</v>
      </c>
      <c r="Z56" s="8" t="s">
        <v>911</v>
      </c>
      <c r="AA56" s="2" t="s">
        <v>978</v>
      </c>
      <c r="AB56" s="3">
        <v>300000000</v>
      </c>
      <c r="AC56" s="63">
        <v>0</v>
      </c>
      <c r="AD56" s="41" t="s">
        <v>1611</v>
      </c>
      <c r="AE56" s="40" t="s">
        <v>339</v>
      </c>
      <c r="AF56" s="41" t="s">
        <v>1657</v>
      </c>
      <c r="AG56" s="42" t="s">
        <v>1612</v>
      </c>
      <c r="AH56" s="40" t="s">
        <v>1658</v>
      </c>
      <c r="AI56" s="42" t="s">
        <v>1659</v>
      </c>
      <c r="AJ56" s="58">
        <v>44593</v>
      </c>
      <c r="AK56" s="58">
        <v>44816</v>
      </c>
      <c r="AL56" s="58">
        <v>44925</v>
      </c>
      <c r="AM56" s="39">
        <v>0.84</v>
      </c>
      <c r="AN56" s="61">
        <v>30000000</v>
      </c>
      <c r="AO56" s="41" t="s">
        <v>1613</v>
      </c>
      <c r="AP56" s="56" t="s">
        <v>1387</v>
      </c>
      <c r="AQ56" s="41" t="s">
        <v>1560</v>
      </c>
      <c r="AR56" s="57">
        <v>0</v>
      </c>
      <c r="AS56" s="57" t="s">
        <v>1660</v>
      </c>
      <c r="AT56" s="57" t="s">
        <v>1376</v>
      </c>
      <c r="AU56" s="41">
        <v>475</v>
      </c>
      <c r="AV56" s="56" t="s">
        <v>1661</v>
      </c>
      <c r="AW56" s="56" t="s">
        <v>1662</v>
      </c>
      <c r="AX56" s="56" t="s">
        <v>1663</v>
      </c>
      <c r="AY56" s="57" t="s">
        <v>2431</v>
      </c>
      <c r="AZ56" s="65" t="s">
        <v>1387</v>
      </c>
      <c r="BA56" s="4"/>
      <c r="BB56" s="4"/>
      <c r="BC56" s="4"/>
      <c r="BD56" s="4"/>
      <c r="BE56" s="4"/>
      <c r="BF56" s="4"/>
      <c r="BG56" s="4"/>
    </row>
    <row r="57" spans="1:59" customFormat="1" ht="60" hidden="1" customHeight="1" x14ac:dyDescent="0.25">
      <c r="A57" s="2">
        <v>2</v>
      </c>
      <c r="B57" s="2">
        <v>10</v>
      </c>
      <c r="C57" s="2" t="s">
        <v>200</v>
      </c>
      <c r="D57" s="2">
        <v>1</v>
      </c>
      <c r="E57" s="2" t="s">
        <v>618</v>
      </c>
      <c r="F57" s="2" t="s">
        <v>619</v>
      </c>
      <c r="G57" s="2">
        <v>29</v>
      </c>
      <c r="H57" s="2" t="s">
        <v>599</v>
      </c>
      <c r="I57" s="3">
        <v>0</v>
      </c>
      <c r="J57" s="3" t="s">
        <v>924</v>
      </c>
      <c r="K57" s="3" t="s">
        <v>925</v>
      </c>
      <c r="L57" s="3" t="s">
        <v>926</v>
      </c>
      <c r="M57" s="3" t="s">
        <v>1010</v>
      </c>
      <c r="N57" s="3" t="s">
        <v>1011</v>
      </c>
      <c r="O57" s="6">
        <v>40</v>
      </c>
      <c r="P57" s="3" t="s">
        <v>929</v>
      </c>
      <c r="Q57" s="3" t="s">
        <v>920</v>
      </c>
      <c r="R57" s="3" t="s">
        <v>921</v>
      </c>
      <c r="S57" s="3" t="s">
        <v>1012</v>
      </c>
      <c r="T57" s="3" t="s">
        <v>1013</v>
      </c>
      <c r="U57" s="6">
        <v>12372</v>
      </c>
      <c r="V57" s="2">
        <v>210093</v>
      </c>
      <c r="W57" s="2" t="s">
        <v>201</v>
      </c>
      <c r="X57" s="3">
        <v>443392000</v>
      </c>
      <c r="Y57" s="7" t="s">
        <v>959</v>
      </c>
      <c r="Z57" s="8">
        <f>SUM(AB57:AB58)</f>
        <v>443392000</v>
      </c>
      <c r="AA57" s="2" t="s">
        <v>205</v>
      </c>
      <c r="AB57" s="3">
        <v>283392000</v>
      </c>
      <c r="AC57" s="63">
        <v>25</v>
      </c>
      <c r="AD57" s="41" t="s">
        <v>1611</v>
      </c>
      <c r="AE57" s="40" t="s">
        <v>339</v>
      </c>
      <c r="AF57" s="41" t="s">
        <v>1507</v>
      </c>
      <c r="AG57" s="42" t="s">
        <v>1612</v>
      </c>
      <c r="AH57" s="40" t="s">
        <v>1705</v>
      </c>
      <c r="AI57" s="42" t="s">
        <v>1706</v>
      </c>
      <c r="AJ57" s="58">
        <v>44576</v>
      </c>
      <c r="AK57" s="58">
        <v>44777</v>
      </c>
      <c r="AL57" s="58">
        <v>44911</v>
      </c>
      <c r="AM57" s="39">
        <v>1</v>
      </c>
      <c r="AN57" s="61">
        <v>28339200</v>
      </c>
      <c r="AO57" s="41" t="s">
        <v>1613</v>
      </c>
      <c r="AP57" s="56" t="s">
        <v>1387</v>
      </c>
      <c r="AQ57" s="41" t="s">
        <v>1560</v>
      </c>
      <c r="AR57" s="57">
        <v>25</v>
      </c>
      <c r="AS57" s="57" t="s">
        <v>1707</v>
      </c>
      <c r="AT57" s="57" t="s">
        <v>1376</v>
      </c>
      <c r="AU57" s="41">
        <v>23</v>
      </c>
      <c r="AV57" s="56" t="s">
        <v>1614</v>
      </c>
      <c r="AW57" s="56" t="s">
        <v>1708</v>
      </c>
      <c r="AX57" s="56" t="s">
        <v>1709</v>
      </c>
      <c r="AY57" s="57" t="s">
        <v>2444</v>
      </c>
      <c r="AZ57" s="65" t="s">
        <v>1387</v>
      </c>
      <c r="BA57" s="4"/>
      <c r="BB57" s="4"/>
      <c r="BC57" s="4"/>
      <c r="BD57" s="4"/>
      <c r="BE57" s="4"/>
      <c r="BF57" s="4"/>
      <c r="BG57" s="4"/>
    </row>
    <row r="58" spans="1:59" customFormat="1" ht="60" hidden="1" customHeight="1" x14ac:dyDescent="0.25">
      <c r="A58" s="2">
        <v>2</v>
      </c>
      <c r="B58" s="2">
        <v>10</v>
      </c>
      <c r="C58" s="2" t="s">
        <v>200</v>
      </c>
      <c r="D58" s="2">
        <v>0</v>
      </c>
      <c r="E58" s="2" t="s">
        <v>618</v>
      </c>
      <c r="F58" s="2" t="s">
        <v>619</v>
      </c>
      <c r="G58" s="2">
        <v>29</v>
      </c>
      <c r="H58" s="2" t="s">
        <v>599</v>
      </c>
      <c r="I58" s="3">
        <v>0</v>
      </c>
      <c r="J58" s="3" t="s">
        <v>911</v>
      </c>
      <c r="K58" s="3" t="s">
        <v>911</v>
      </c>
      <c r="L58" s="3" t="s">
        <v>911</v>
      </c>
      <c r="M58" s="3" t="s">
        <v>911</v>
      </c>
      <c r="N58" s="3" t="s">
        <v>911</v>
      </c>
      <c r="O58" s="3" t="s">
        <v>911</v>
      </c>
      <c r="P58" s="3" t="s">
        <v>911</v>
      </c>
      <c r="Q58" s="3" t="s">
        <v>911</v>
      </c>
      <c r="R58" s="3" t="s">
        <v>911</v>
      </c>
      <c r="S58" s="3" t="s">
        <v>911</v>
      </c>
      <c r="T58" s="3" t="s">
        <v>911</v>
      </c>
      <c r="U58" s="3" t="s">
        <v>911</v>
      </c>
      <c r="V58" s="2">
        <v>210093</v>
      </c>
      <c r="W58" s="2" t="s">
        <v>201</v>
      </c>
      <c r="X58" s="3">
        <v>443392000</v>
      </c>
      <c r="Y58" s="7" t="s">
        <v>911</v>
      </c>
      <c r="Z58" s="8" t="s">
        <v>911</v>
      </c>
      <c r="AA58" s="2" t="s">
        <v>975</v>
      </c>
      <c r="AB58" s="3">
        <v>160000000</v>
      </c>
      <c r="AC58" s="63">
        <v>0</v>
      </c>
      <c r="AD58" s="41" t="s">
        <v>1611</v>
      </c>
      <c r="AE58" s="40" t="s">
        <v>339</v>
      </c>
      <c r="AF58" s="41" t="s">
        <v>1507</v>
      </c>
      <c r="AG58" s="42" t="s">
        <v>1612</v>
      </c>
      <c r="AH58" s="40" t="s">
        <v>1710</v>
      </c>
      <c r="AI58" s="42" t="s">
        <v>1634</v>
      </c>
      <c r="AJ58" s="58">
        <v>44757</v>
      </c>
      <c r="AK58" s="58" t="s">
        <v>1711</v>
      </c>
      <c r="AL58" s="58">
        <v>44910</v>
      </c>
      <c r="AM58" s="39">
        <v>1</v>
      </c>
      <c r="AN58" s="61">
        <v>16000000</v>
      </c>
      <c r="AO58" s="41" t="s">
        <v>1613</v>
      </c>
      <c r="AP58" s="56" t="s">
        <v>1387</v>
      </c>
      <c r="AQ58" s="41" t="s">
        <v>1560</v>
      </c>
      <c r="AR58" s="57">
        <v>0</v>
      </c>
      <c r="AS58" s="57" t="s">
        <v>1367</v>
      </c>
      <c r="AT58" s="57" t="s">
        <v>1376</v>
      </c>
      <c r="AU58" s="41">
        <v>160</v>
      </c>
      <c r="AV58" s="56" t="s">
        <v>1651</v>
      </c>
      <c r="AW58" s="56" t="s">
        <v>1708</v>
      </c>
      <c r="AX58" s="56" t="s">
        <v>1387</v>
      </c>
      <c r="AY58" s="57" t="s">
        <v>2445</v>
      </c>
      <c r="AZ58" s="65" t="s">
        <v>1387</v>
      </c>
      <c r="BA58" s="4"/>
      <c r="BB58" s="4"/>
      <c r="BC58" s="4"/>
      <c r="BD58" s="4"/>
      <c r="BE58" s="4"/>
      <c r="BF58" s="4"/>
      <c r="BG58" s="4"/>
    </row>
    <row r="59" spans="1:59" customFormat="1" ht="60" hidden="1" customHeight="1" x14ac:dyDescent="0.25">
      <c r="A59" s="2">
        <v>2</v>
      </c>
      <c r="B59" s="2">
        <v>11</v>
      </c>
      <c r="C59" s="2" t="s">
        <v>200</v>
      </c>
      <c r="D59" s="2">
        <v>1</v>
      </c>
      <c r="E59" s="2" t="s">
        <v>620</v>
      </c>
      <c r="F59" s="2" t="s">
        <v>621</v>
      </c>
      <c r="G59" s="2">
        <v>11</v>
      </c>
      <c r="H59" s="2" t="s">
        <v>599</v>
      </c>
      <c r="I59" s="3">
        <v>0</v>
      </c>
      <c r="J59" s="3" t="s">
        <v>924</v>
      </c>
      <c r="K59" s="3" t="s">
        <v>925</v>
      </c>
      <c r="L59" s="3" t="s">
        <v>926</v>
      </c>
      <c r="M59" s="3" t="s">
        <v>1010</v>
      </c>
      <c r="N59" s="3" t="s">
        <v>1011</v>
      </c>
      <c r="O59" s="6">
        <v>40</v>
      </c>
      <c r="P59" s="3" t="s">
        <v>929</v>
      </c>
      <c r="Q59" s="3" t="s">
        <v>920</v>
      </c>
      <c r="R59" s="3" t="s">
        <v>921</v>
      </c>
      <c r="S59" s="3" t="s">
        <v>1012</v>
      </c>
      <c r="T59" s="3" t="s">
        <v>1013</v>
      </c>
      <c r="U59" s="6">
        <v>12372</v>
      </c>
      <c r="V59" s="2">
        <v>210093</v>
      </c>
      <c r="W59" s="2" t="s">
        <v>201</v>
      </c>
      <c r="X59" s="3">
        <v>135016468</v>
      </c>
      <c r="Y59" s="7" t="s">
        <v>959</v>
      </c>
      <c r="Z59" s="8">
        <f>SUM(AB59:AB60)</f>
        <v>135016468</v>
      </c>
      <c r="AA59" s="2" t="s">
        <v>988</v>
      </c>
      <c r="AB59" s="3">
        <v>98280000</v>
      </c>
      <c r="AC59" s="63">
        <v>26</v>
      </c>
      <c r="AD59" s="41" t="s">
        <v>1611</v>
      </c>
      <c r="AE59" s="40" t="s">
        <v>340</v>
      </c>
      <c r="AF59" s="41" t="s">
        <v>1507</v>
      </c>
      <c r="AG59" s="42" t="s">
        <v>1612</v>
      </c>
      <c r="AH59" s="40" t="s">
        <v>1387</v>
      </c>
      <c r="AI59" s="42" t="s">
        <v>1387</v>
      </c>
      <c r="AJ59" s="58">
        <v>44571</v>
      </c>
      <c r="AK59" s="58">
        <v>44585</v>
      </c>
      <c r="AL59" s="58">
        <v>44925</v>
      </c>
      <c r="AM59" s="39">
        <v>1</v>
      </c>
      <c r="AN59" s="61">
        <v>9828000</v>
      </c>
      <c r="AO59" s="41" t="s">
        <v>1613</v>
      </c>
      <c r="AP59" s="56" t="s">
        <v>1387</v>
      </c>
      <c r="AQ59" s="41" t="s">
        <v>1560</v>
      </c>
      <c r="AR59" s="57">
        <v>26</v>
      </c>
      <c r="AS59" s="57" t="s">
        <v>1367</v>
      </c>
      <c r="AT59" s="57" t="s">
        <v>1376</v>
      </c>
      <c r="AU59" s="41">
        <v>31</v>
      </c>
      <c r="AV59" s="56" t="s">
        <v>1614</v>
      </c>
      <c r="AW59" s="56" t="s">
        <v>1712</v>
      </c>
      <c r="AX59" s="56" t="s">
        <v>1616</v>
      </c>
      <c r="AY59" s="57" t="s">
        <v>2415</v>
      </c>
      <c r="AZ59" s="65" t="s">
        <v>1387</v>
      </c>
      <c r="BA59" s="4"/>
      <c r="BB59" s="4"/>
      <c r="BC59" s="4"/>
      <c r="BD59" s="4"/>
      <c r="BE59" s="4"/>
      <c r="BF59" s="4"/>
      <c r="BG59" s="4"/>
    </row>
    <row r="60" spans="1:59" customFormat="1" ht="60" hidden="1" customHeight="1" x14ac:dyDescent="0.25">
      <c r="A60" s="2">
        <v>2</v>
      </c>
      <c r="B60" s="2">
        <v>11</v>
      </c>
      <c r="C60" s="2" t="s">
        <v>200</v>
      </c>
      <c r="D60" s="2">
        <v>0</v>
      </c>
      <c r="E60" s="2" t="s">
        <v>620</v>
      </c>
      <c r="F60" s="2" t="s">
        <v>621</v>
      </c>
      <c r="G60" s="2">
        <v>11</v>
      </c>
      <c r="H60" s="2" t="s">
        <v>599</v>
      </c>
      <c r="I60" s="3">
        <v>0</v>
      </c>
      <c r="J60" s="3" t="s">
        <v>911</v>
      </c>
      <c r="K60" s="3" t="s">
        <v>911</v>
      </c>
      <c r="L60" s="3" t="s">
        <v>911</v>
      </c>
      <c r="M60" s="3" t="s">
        <v>911</v>
      </c>
      <c r="N60" s="3" t="s">
        <v>911</v>
      </c>
      <c r="O60" s="3" t="s">
        <v>911</v>
      </c>
      <c r="P60" s="3" t="s">
        <v>911</v>
      </c>
      <c r="Q60" s="3" t="s">
        <v>911</v>
      </c>
      <c r="R60" s="3" t="s">
        <v>911</v>
      </c>
      <c r="S60" s="3" t="s">
        <v>911</v>
      </c>
      <c r="T60" s="3" t="s">
        <v>911</v>
      </c>
      <c r="U60" s="3" t="s">
        <v>911</v>
      </c>
      <c r="V60" s="2">
        <v>210093</v>
      </c>
      <c r="W60" s="2" t="s">
        <v>201</v>
      </c>
      <c r="X60" s="3">
        <v>135016468</v>
      </c>
      <c r="Y60" s="7" t="s">
        <v>911</v>
      </c>
      <c r="Z60" s="8" t="s">
        <v>911</v>
      </c>
      <c r="AA60" s="2" t="s">
        <v>973</v>
      </c>
      <c r="AB60" s="3">
        <v>36736468</v>
      </c>
      <c r="AC60" s="63">
        <v>36</v>
      </c>
      <c r="AD60" s="41" t="s">
        <v>1611</v>
      </c>
      <c r="AE60" s="40" t="s">
        <v>339</v>
      </c>
      <c r="AF60" s="41" t="s">
        <v>1507</v>
      </c>
      <c r="AG60" s="42" t="s">
        <v>1612</v>
      </c>
      <c r="AH60" s="40" t="s">
        <v>1387</v>
      </c>
      <c r="AI60" s="42" t="s">
        <v>1387</v>
      </c>
      <c r="AJ60" s="58">
        <v>44571</v>
      </c>
      <c r="AK60" s="58">
        <v>44585</v>
      </c>
      <c r="AL60" s="58">
        <v>44925</v>
      </c>
      <c r="AM60" s="39">
        <v>0.5</v>
      </c>
      <c r="AN60" s="61">
        <v>3673646.8000000003</v>
      </c>
      <c r="AO60" s="41" t="s">
        <v>1613</v>
      </c>
      <c r="AP60" s="56" t="s">
        <v>1387</v>
      </c>
      <c r="AQ60" s="41" t="s">
        <v>1560</v>
      </c>
      <c r="AR60" s="57">
        <v>36</v>
      </c>
      <c r="AS60" s="57" t="s">
        <v>1367</v>
      </c>
      <c r="AT60" s="57" t="s">
        <v>1376</v>
      </c>
      <c r="AU60" s="41">
        <v>8</v>
      </c>
      <c r="AV60" s="56" t="s">
        <v>1617</v>
      </c>
      <c r="AW60" s="56" t="s">
        <v>1713</v>
      </c>
      <c r="AX60" s="56" t="s">
        <v>1983</v>
      </c>
      <c r="AY60" s="57" t="s">
        <v>2446</v>
      </c>
      <c r="AZ60" s="65" t="s">
        <v>1387</v>
      </c>
      <c r="BA60" s="4"/>
      <c r="BB60" s="4"/>
      <c r="BC60" s="4"/>
      <c r="BD60" s="4"/>
      <c r="BE60" s="4"/>
      <c r="BF60" s="4"/>
      <c r="BG60" s="4"/>
    </row>
    <row r="61" spans="1:59" customFormat="1" ht="60" hidden="1" customHeight="1" x14ac:dyDescent="0.25">
      <c r="A61" s="2">
        <v>2</v>
      </c>
      <c r="B61" s="2">
        <v>12</v>
      </c>
      <c r="C61" s="2" t="s">
        <v>200</v>
      </c>
      <c r="D61" s="2">
        <v>1</v>
      </c>
      <c r="E61" s="2" t="s">
        <v>622</v>
      </c>
      <c r="F61" s="2" t="s">
        <v>623</v>
      </c>
      <c r="G61" s="2">
        <v>12</v>
      </c>
      <c r="H61" s="2" t="s">
        <v>602</v>
      </c>
      <c r="I61" s="3">
        <v>0</v>
      </c>
      <c r="J61" s="3" t="s">
        <v>924</v>
      </c>
      <c r="K61" s="3" t="s">
        <v>925</v>
      </c>
      <c r="L61" s="3" t="s">
        <v>926</v>
      </c>
      <c r="M61" s="3" t="s">
        <v>1010</v>
      </c>
      <c r="N61" s="3" t="s">
        <v>1011</v>
      </c>
      <c r="O61" s="6">
        <v>40</v>
      </c>
      <c r="P61" s="3" t="s">
        <v>929</v>
      </c>
      <c r="Q61" s="3" t="s">
        <v>920</v>
      </c>
      <c r="R61" s="3" t="s">
        <v>921</v>
      </c>
      <c r="S61" s="3" t="s">
        <v>1012</v>
      </c>
      <c r="T61" s="3" t="s">
        <v>1013</v>
      </c>
      <c r="U61" s="6">
        <v>12372</v>
      </c>
      <c r="V61" s="2">
        <v>210093</v>
      </c>
      <c r="W61" s="2" t="s">
        <v>201</v>
      </c>
      <c r="X61" s="3">
        <v>2061776744</v>
      </c>
      <c r="Y61" s="7" t="s">
        <v>959</v>
      </c>
      <c r="Z61" s="8">
        <f>SUM(AB61:AB70)</f>
        <v>2061776744</v>
      </c>
      <c r="AA61" s="2" t="s">
        <v>988</v>
      </c>
      <c r="AB61" s="3">
        <v>685908000</v>
      </c>
      <c r="AC61" s="63">
        <v>174</v>
      </c>
      <c r="AD61" s="41" t="s">
        <v>1611</v>
      </c>
      <c r="AE61" s="40" t="s">
        <v>340</v>
      </c>
      <c r="AF61" s="41" t="s">
        <v>1507</v>
      </c>
      <c r="AG61" s="42" t="s">
        <v>1612</v>
      </c>
      <c r="AH61" s="40" t="s">
        <v>1387</v>
      </c>
      <c r="AI61" s="42" t="s">
        <v>1387</v>
      </c>
      <c r="AJ61" s="58">
        <v>44571</v>
      </c>
      <c r="AK61" s="58">
        <v>44585</v>
      </c>
      <c r="AL61" s="58">
        <v>44925</v>
      </c>
      <c r="AM61" s="39">
        <v>1</v>
      </c>
      <c r="AN61" s="61">
        <v>68590800</v>
      </c>
      <c r="AO61" s="41" t="s">
        <v>1613</v>
      </c>
      <c r="AP61" s="56" t="s">
        <v>1387</v>
      </c>
      <c r="AQ61" s="41" t="s">
        <v>1560</v>
      </c>
      <c r="AR61" s="57">
        <v>174</v>
      </c>
      <c r="AS61" s="57" t="s">
        <v>1367</v>
      </c>
      <c r="AT61" s="57" t="s">
        <v>1376</v>
      </c>
      <c r="AU61" s="41">
        <v>73</v>
      </c>
      <c r="AV61" s="56" t="s">
        <v>1614</v>
      </c>
      <c r="AW61" s="56" t="s">
        <v>1714</v>
      </c>
      <c r="AX61" s="56" t="s">
        <v>1616</v>
      </c>
      <c r="AY61" s="57" t="s">
        <v>2415</v>
      </c>
      <c r="AZ61" s="65" t="s">
        <v>1387</v>
      </c>
      <c r="BA61" s="4"/>
      <c r="BB61" s="4"/>
      <c r="BC61" s="4"/>
      <c r="BD61" s="4"/>
      <c r="BE61" s="4"/>
      <c r="BF61" s="4"/>
      <c r="BG61" s="4"/>
    </row>
    <row r="62" spans="1:59" customFormat="1" ht="60" hidden="1" customHeight="1" x14ac:dyDescent="0.25">
      <c r="A62" s="2">
        <v>2</v>
      </c>
      <c r="B62" s="2">
        <v>12</v>
      </c>
      <c r="C62" s="2" t="s">
        <v>200</v>
      </c>
      <c r="D62" s="2">
        <v>0</v>
      </c>
      <c r="E62" s="2" t="s">
        <v>622</v>
      </c>
      <c r="F62" s="2" t="s">
        <v>623</v>
      </c>
      <c r="G62" s="2">
        <v>12</v>
      </c>
      <c r="H62" s="2" t="s">
        <v>602</v>
      </c>
      <c r="I62" s="3">
        <v>0</v>
      </c>
      <c r="J62" s="3" t="s">
        <v>911</v>
      </c>
      <c r="K62" s="3" t="s">
        <v>911</v>
      </c>
      <c r="L62" s="3" t="s">
        <v>911</v>
      </c>
      <c r="M62" s="3" t="s">
        <v>911</v>
      </c>
      <c r="N62" s="3" t="s">
        <v>911</v>
      </c>
      <c r="O62" s="3" t="s">
        <v>911</v>
      </c>
      <c r="P62" s="3" t="s">
        <v>911</v>
      </c>
      <c r="Q62" s="3" t="s">
        <v>911</v>
      </c>
      <c r="R62" s="3" t="s">
        <v>911</v>
      </c>
      <c r="S62" s="3" t="s">
        <v>911</v>
      </c>
      <c r="T62" s="3" t="s">
        <v>911</v>
      </c>
      <c r="U62" s="3" t="s">
        <v>911</v>
      </c>
      <c r="V62" s="2">
        <v>210093</v>
      </c>
      <c r="W62" s="2" t="s">
        <v>201</v>
      </c>
      <c r="X62" s="3">
        <v>2061776744</v>
      </c>
      <c r="Y62" s="7" t="s">
        <v>911</v>
      </c>
      <c r="Z62" s="8" t="s">
        <v>911</v>
      </c>
      <c r="AA62" s="2" t="s">
        <v>964</v>
      </c>
      <c r="AB62" s="3">
        <v>202892904</v>
      </c>
      <c r="AC62" s="63">
        <v>20</v>
      </c>
      <c r="AD62" s="41" t="s">
        <v>1611</v>
      </c>
      <c r="AE62" s="40" t="s">
        <v>339</v>
      </c>
      <c r="AF62" s="41" t="s">
        <v>1507</v>
      </c>
      <c r="AG62" s="42" t="s">
        <v>1627</v>
      </c>
      <c r="AH62" s="40" t="s">
        <v>1628</v>
      </c>
      <c r="AI62" s="42" t="s">
        <v>1629</v>
      </c>
      <c r="AJ62" s="58">
        <v>44576</v>
      </c>
      <c r="AK62" s="58">
        <v>44599</v>
      </c>
      <c r="AL62" s="58">
        <v>44925</v>
      </c>
      <c r="AM62" s="39">
        <v>0.9</v>
      </c>
      <c r="AN62" s="61">
        <v>20289290.400000002</v>
      </c>
      <c r="AO62" s="41" t="s">
        <v>1613</v>
      </c>
      <c r="AP62" s="56" t="s">
        <v>1387</v>
      </c>
      <c r="AQ62" s="41" t="s">
        <v>1560</v>
      </c>
      <c r="AR62" s="57">
        <v>20</v>
      </c>
      <c r="AS62" s="57" t="s">
        <v>1630</v>
      </c>
      <c r="AT62" s="57" t="s">
        <v>1376</v>
      </c>
      <c r="AU62" s="41">
        <v>20</v>
      </c>
      <c r="AV62" s="56" t="s">
        <v>1614</v>
      </c>
      <c r="AW62" s="56" t="s">
        <v>1715</v>
      </c>
      <c r="AX62" s="56" t="s">
        <v>1632</v>
      </c>
      <c r="AY62" s="57" t="s">
        <v>2447</v>
      </c>
      <c r="AZ62" s="65" t="s">
        <v>1387</v>
      </c>
      <c r="BA62" s="4"/>
      <c r="BB62" s="4"/>
      <c r="BC62" s="4"/>
      <c r="BD62" s="4"/>
      <c r="BE62" s="4"/>
      <c r="BF62" s="4"/>
      <c r="BG62" s="4"/>
    </row>
    <row r="63" spans="1:59" customFormat="1" ht="60" hidden="1" customHeight="1" x14ac:dyDescent="0.25">
      <c r="A63" s="2">
        <v>2</v>
      </c>
      <c r="B63" s="2">
        <v>12</v>
      </c>
      <c r="C63" s="2" t="s">
        <v>200</v>
      </c>
      <c r="D63" s="2">
        <v>0</v>
      </c>
      <c r="E63" s="2" t="s">
        <v>622</v>
      </c>
      <c r="F63" s="2" t="s">
        <v>623</v>
      </c>
      <c r="G63" s="2">
        <v>12</v>
      </c>
      <c r="H63" s="2" t="s">
        <v>602</v>
      </c>
      <c r="I63" s="3">
        <v>0</v>
      </c>
      <c r="J63" s="3" t="s">
        <v>911</v>
      </c>
      <c r="K63" s="3" t="s">
        <v>911</v>
      </c>
      <c r="L63" s="3" t="s">
        <v>911</v>
      </c>
      <c r="M63" s="3" t="s">
        <v>911</v>
      </c>
      <c r="N63" s="3" t="s">
        <v>911</v>
      </c>
      <c r="O63" s="3" t="s">
        <v>911</v>
      </c>
      <c r="P63" s="3" t="s">
        <v>911</v>
      </c>
      <c r="Q63" s="3" t="s">
        <v>911</v>
      </c>
      <c r="R63" s="3" t="s">
        <v>911</v>
      </c>
      <c r="S63" s="3" t="s">
        <v>911</v>
      </c>
      <c r="T63" s="3" t="s">
        <v>911</v>
      </c>
      <c r="U63" s="3" t="s">
        <v>911</v>
      </c>
      <c r="V63" s="2">
        <v>210093</v>
      </c>
      <c r="W63" s="2" t="s">
        <v>201</v>
      </c>
      <c r="X63" s="3">
        <v>2061776744</v>
      </c>
      <c r="Y63" s="7" t="s">
        <v>911</v>
      </c>
      <c r="Z63" s="8" t="s">
        <v>911</v>
      </c>
      <c r="AA63" s="2" t="s">
        <v>996</v>
      </c>
      <c r="AB63" s="3">
        <v>92728800</v>
      </c>
      <c r="AC63" s="63">
        <v>15</v>
      </c>
      <c r="AD63" s="41" t="s">
        <v>1611</v>
      </c>
      <c r="AE63" s="40" t="s">
        <v>339</v>
      </c>
      <c r="AF63" s="41" t="s">
        <v>1507</v>
      </c>
      <c r="AG63" s="42" t="s">
        <v>1627</v>
      </c>
      <c r="AH63" s="40" t="s">
        <v>1628</v>
      </c>
      <c r="AI63" s="42" t="s">
        <v>1629</v>
      </c>
      <c r="AJ63" s="58">
        <v>44576</v>
      </c>
      <c r="AK63" s="58">
        <v>44599</v>
      </c>
      <c r="AL63" s="58">
        <v>44925</v>
      </c>
      <c r="AM63" s="39">
        <v>0.9</v>
      </c>
      <c r="AN63" s="61">
        <v>9272880</v>
      </c>
      <c r="AO63" s="41" t="s">
        <v>1613</v>
      </c>
      <c r="AP63" s="56" t="s">
        <v>1387</v>
      </c>
      <c r="AQ63" s="41" t="s">
        <v>1560</v>
      </c>
      <c r="AR63" s="57">
        <v>15</v>
      </c>
      <c r="AS63" s="57" t="s">
        <v>1630</v>
      </c>
      <c r="AT63" s="57" t="s">
        <v>1376</v>
      </c>
      <c r="AU63" s="41">
        <v>15</v>
      </c>
      <c r="AV63" s="56" t="s">
        <v>1614</v>
      </c>
      <c r="AW63" s="56" t="s">
        <v>1715</v>
      </c>
      <c r="AX63" s="56" t="s">
        <v>1632</v>
      </c>
      <c r="AY63" s="57" t="s">
        <v>2447</v>
      </c>
      <c r="AZ63" s="65" t="s">
        <v>1387</v>
      </c>
      <c r="BA63" s="4"/>
      <c r="BB63" s="4"/>
      <c r="BC63" s="4"/>
      <c r="BD63" s="4"/>
      <c r="BE63" s="4"/>
      <c r="BF63" s="4"/>
      <c r="BG63" s="4"/>
    </row>
    <row r="64" spans="1:59" customFormat="1" ht="60" hidden="1" customHeight="1" x14ac:dyDescent="0.25">
      <c r="A64" s="2">
        <v>2</v>
      </c>
      <c r="B64" s="2">
        <v>12</v>
      </c>
      <c r="C64" s="2" t="s">
        <v>200</v>
      </c>
      <c r="D64" s="2">
        <v>0</v>
      </c>
      <c r="E64" s="2" t="s">
        <v>622</v>
      </c>
      <c r="F64" s="2" t="s">
        <v>623</v>
      </c>
      <c r="G64" s="2">
        <v>12</v>
      </c>
      <c r="H64" s="2" t="s">
        <v>602</v>
      </c>
      <c r="I64" s="3">
        <v>0</v>
      </c>
      <c r="J64" s="3" t="s">
        <v>911</v>
      </c>
      <c r="K64" s="3" t="s">
        <v>911</v>
      </c>
      <c r="L64" s="3" t="s">
        <v>911</v>
      </c>
      <c r="M64" s="3" t="s">
        <v>911</v>
      </c>
      <c r="N64" s="3" t="s">
        <v>911</v>
      </c>
      <c r="O64" s="3" t="s">
        <v>911</v>
      </c>
      <c r="P64" s="3" t="s">
        <v>911</v>
      </c>
      <c r="Q64" s="3" t="s">
        <v>911</v>
      </c>
      <c r="R64" s="3" t="s">
        <v>911</v>
      </c>
      <c r="S64" s="3" t="s">
        <v>911</v>
      </c>
      <c r="T64" s="3" t="s">
        <v>911</v>
      </c>
      <c r="U64" s="3" t="s">
        <v>911</v>
      </c>
      <c r="V64" s="2">
        <v>210093</v>
      </c>
      <c r="W64" s="2" t="s">
        <v>201</v>
      </c>
      <c r="X64" s="3">
        <v>2061776744</v>
      </c>
      <c r="Y64" s="7" t="s">
        <v>911</v>
      </c>
      <c r="Z64" s="8" t="s">
        <v>911</v>
      </c>
      <c r="AA64" s="2" t="s">
        <v>997</v>
      </c>
      <c r="AB64" s="3">
        <v>92728800</v>
      </c>
      <c r="AC64" s="63">
        <v>15</v>
      </c>
      <c r="AD64" s="41" t="s">
        <v>1611</v>
      </c>
      <c r="AE64" s="40" t="s">
        <v>339</v>
      </c>
      <c r="AF64" s="41" t="s">
        <v>1507</v>
      </c>
      <c r="AG64" s="42" t="s">
        <v>1627</v>
      </c>
      <c r="AH64" s="40" t="s">
        <v>1628</v>
      </c>
      <c r="AI64" s="42" t="s">
        <v>1629</v>
      </c>
      <c r="AJ64" s="58">
        <v>44576</v>
      </c>
      <c r="AK64" s="58">
        <v>44599</v>
      </c>
      <c r="AL64" s="58">
        <v>44925</v>
      </c>
      <c r="AM64" s="39">
        <v>0.9</v>
      </c>
      <c r="AN64" s="61">
        <v>9272880</v>
      </c>
      <c r="AO64" s="41" t="s">
        <v>1613</v>
      </c>
      <c r="AP64" s="56" t="s">
        <v>1387</v>
      </c>
      <c r="AQ64" s="41" t="s">
        <v>1560</v>
      </c>
      <c r="AR64" s="57">
        <v>15</v>
      </c>
      <c r="AS64" s="57" t="s">
        <v>1630</v>
      </c>
      <c r="AT64" s="57" t="s">
        <v>1376</v>
      </c>
      <c r="AU64" s="41">
        <v>15</v>
      </c>
      <c r="AV64" s="56" t="s">
        <v>1614</v>
      </c>
      <c r="AW64" s="56" t="s">
        <v>1715</v>
      </c>
      <c r="AX64" s="56" t="s">
        <v>1632</v>
      </c>
      <c r="AY64" s="57" t="s">
        <v>2429</v>
      </c>
      <c r="AZ64" s="65" t="s">
        <v>1387</v>
      </c>
      <c r="BA64" s="4"/>
      <c r="BB64" s="4"/>
      <c r="BC64" s="4"/>
      <c r="BD64" s="4"/>
      <c r="BE64" s="4"/>
      <c r="BF64" s="4"/>
      <c r="BG64" s="4"/>
    </row>
    <row r="65" spans="1:59" customFormat="1" ht="60" hidden="1" customHeight="1" x14ac:dyDescent="0.25">
      <c r="A65" s="2">
        <v>2</v>
      </c>
      <c r="B65" s="2">
        <v>12</v>
      </c>
      <c r="C65" s="2" t="s">
        <v>200</v>
      </c>
      <c r="D65" s="2">
        <v>0</v>
      </c>
      <c r="E65" s="2" t="s">
        <v>622</v>
      </c>
      <c r="F65" s="2" t="s">
        <v>623</v>
      </c>
      <c r="G65" s="2">
        <v>12</v>
      </c>
      <c r="H65" s="2" t="s">
        <v>602</v>
      </c>
      <c r="I65" s="3">
        <v>0</v>
      </c>
      <c r="J65" s="3" t="s">
        <v>911</v>
      </c>
      <c r="K65" s="3" t="s">
        <v>911</v>
      </c>
      <c r="L65" s="3" t="s">
        <v>911</v>
      </c>
      <c r="M65" s="3" t="s">
        <v>911</v>
      </c>
      <c r="N65" s="3" t="s">
        <v>911</v>
      </c>
      <c r="O65" s="3" t="s">
        <v>911</v>
      </c>
      <c r="P65" s="3" t="s">
        <v>911</v>
      </c>
      <c r="Q65" s="3" t="s">
        <v>911</v>
      </c>
      <c r="R65" s="3" t="s">
        <v>911</v>
      </c>
      <c r="S65" s="3" t="s">
        <v>911</v>
      </c>
      <c r="T65" s="3" t="s">
        <v>911</v>
      </c>
      <c r="U65" s="3" t="s">
        <v>911</v>
      </c>
      <c r="V65" s="2">
        <v>210093</v>
      </c>
      <c r="W65" s="2" t="s">
        <v>201</v>
      </c>
      <c r="X65" s="3">
        <v>2061776744</v>
      </c>
      <c r="Y65" s="7" t="s">
        <v>911</v>
      </c>
      <c r="Z65" s="8" t="s">
        <v>911</v>
      </c>
      <c r="AA65" s="2" t="s">
        <v>998</v>
      </c>
      <c r="AB65" s="3">
        <v>92728800</v>
      </c>
      <c r="AC65" s="63">
        <v>15</v>
      </c>
      <c r="AD65" s="41" t="s">
        <v>1611</v>
      </c>
      <c r="AE65" s="40" t="s">
        <v>339</v>
      </c>
      <c r="AF65" s="41" t="s">
        <v>1507</v>
      </c>
      <c r="AG65" s="42" t="s">
        <v>1627</v>
      </c>
      <c r="AH65" s="40" t="s">
        <v>1628</v>
      </c>
      <c r="AI65" s="42" t="s">
        <v>1629</v>
      </c>
      <c r="AJ65" s="58">
        <v>44576</v>
      </c>
      <c r="AK65" s="58">
        <v>44599</v>
      </c>
      <c r="AL65" s="58">
        <v>44925</v>
      </c>
      <c r="AM65" s="39">
        <v>0.9</v>
      </c>
      <c r="AN65" s="61">
        <v>9272880</v>
      </c>
      <c r="AO65" s="41" t="s">
        <v>1613</v>
      </c>
      <c r="AP65" s="56" t="s">
        <v>1387</v>
      </c>
      <c r="AQ65" s="41" t="s">
        <v>1560</v>
      </c>
      <c r="AR65" s="57">
        <v>15</v>
      </c>
      <c r="AS65" s="57" t="s">
        <v>1630</v>
      </c>
      <c r="AT65" s="57" t="s">
        <v>1376</v>
      </c>
      <c r="AU65" s="41">
        <v>15</v>
      </c>
      <c r="AV65" s="56" t="s">
        <v>1614</v>
      </c>
      <c r="AW65" s="56" t="s">
        <v>1715</v>
      </c>
      <c r="AX65" s="56" t="s">
        <v>1632</v>
      </c>
      <c r="AY65" s="57" t="s">
        <v>2429</v>
      </c>
      <c r="AZ65" s="65" t="s">
        <v>1387</v>
      </c>
      <c r="BA65" s="4"/>
      <c r="BB65" s="4"/>
      <c r="BC65" s="4"/>
      <c r="BD65" s="4"/>
      <c r="BE65" s="4"/>
      <c r="BF65" s="4"/>
      <c r="BG65" s="4"/>
    </row>
    <row r="66" spans="1:59" customFormat="1" ht="60" hidden="1" customHeight="1" x14ac:dyDescent="0.25">
      <c r="A66" s="2">
        <v>2</v>
      </c>
      <c r="B66" s="2">
        <v>12</v>
      </c>
      <c r="C66" s="2" t="s">
        <v>200</v>
      </c>
      <c r="D66" s="2">
        <v>0</v>
      </c>
      <c r="E66" s="2" t="s">
        <v>622</v>
      </c>
      <c r="F66" s="2" t="s">
        <v>623</v>
      </c>
      <c r="G66" s="2">
        <v>12</v>
      </c>
      <c r="H66" s="2" t="s">
        <v>602</v>
      </c>
      <c r="I66" s="3">
        <v>0</v>
      </c>
      <c r="J66" s="3" t="s">
        <v>911</v>
      </c>
      <c r="K66" s="3" t="s">
        <v>911</v>
      </c>
      <c r="L66" s="3" t="s">
        <v>911</v>
      </c>
      <c r="M66" s="3" t="s">
        <v>911</v>
      </c>
      <c r="N66" s="3" t="s">
        <v>911</v>
      </c>
      <c r="O66" s="3" t="s">
        <v>911</v>
      </c>
      <c r="P66" s="3" t="s">
        <v>911</v>
      </c>
      <c r="Q66" s="3" t="s">
        <v>911</v>
      </c>
      <c r="R66" s="3" t="s">
        <v>911</v>
      </c>
      <c r="S66" s="3" t="s">
        <v>911</v>
      </c>
      <c r="T66" s="3" t="s">
        <v>911</v>
      </c>
      <c r="U66" s="3" t="s">
        <v>911</v>
      </c>
      <c r="V66" s="2">
        <v>210093</v>
      </c>
      <c r="W66" s="2" t="s">
        <v>201</v>
      </c>
      <c r="X66" s="3">
        <v>2061776744</v>
      </c>
      <c r="Y66" s="7" t="s">
        <v>911</v>
      </c>
      <c r="Z66" s="8" t="s">
        <v>911</v>
      </c>
      <c r="AA66" s="2" t="s">
        <v>999</v>
      </c>
      <c r="AB66" s="3">
        <v>51516000</v>
      </c>
      <c r="AC66" s="63">
        <v>20</v>
      </c>
      <c r="AD66" s="41" t="s">
        <v>1611</v>
      </c>
      <c r="AE66" s="40" t="s">
        <v>340</v>
      </c>
      <c r="AF66" s="41" t="s">
        <v>1507</v>
      </c>
      <c r="AG66" s="42" t="s">
        <v>1627</v>
      </c>
      <c r="AH66" s="40" t="s">
        <v>1628</v>
      </c>
      <c r="AI66" s="42" t="s">
        <v>1629</v>
      </c>
      <c r="AJ66" s="58">
        <v>44576</v>
      </c>
      <c r="AK66" s="58">
        <v>44599</v>
      </c>
      <c r="AL66" s="58">
        <v>44925</v>
      </c>
      <c r="AM66" s="39">
        <v>1</v>
      </c>
      <c r="AN66" s="61">
        <v>5151600</v>
      </c>
      <c r="AO66" s="41" t="s">
        <v>1613</v>
      </c>
      <c r="AP66" s="56" t="s">
        <v>1387</v>
      </c>
      <c r="AQ66" s="41" t="s">
        <v>1560</v>
      </c>
      <c r="AR66" s="57">
        <v>20</v>
      </c>
      <c r="AS66" s="57" t="s">
        <v>1630</v>
      </c>
      <c r="AT66" s="57" t="s">
        <v>1376</v>
      </c>
      <c r="AU66" s="41">
        <v>20</v>
      </c>
      <c r="AV66" s="56" t="s">
        <v>1716</v>
      </c>
      <c r="AW66" s="56" t="s">
        <v>1715</v>
      </c>
      <c r="AX66" s="56" t="s">
        <v>1632</v>
      </c>
      <c r="AY66" s="57" t="s">
        <v>1993</v>
      </c>
      <c r="AZ66" s="65" t="s">
        <v>1387</v>
      </c>
      <c r="BA66" s="4"/>
      <c r="BB66" s="4"/>
      <c r="BC66" s="4"/>
      <c r="BD66" s="4"/>
      <c r="BE66" s="4"/>
      <c r="BF66" s="4"/>
      <c r="BG66" s="4"/>
    </row>
    <row r="67" spans="1:59" customFormat="1" ht="60" hidden="1" customHeight="1" x14ac:dyDescent="0.25">
      <c r="A67" s="2">
        <v>2</v>
      </c>
      <c r="B67" s="2">
        <v>12</v>
      </c>
      <c r="C67" s="2" t="s">
        <v>200</v>
      </c>
      <c r="D67" s="2">
        <v>0</v>
      </c>
      <c r="E67" s="2" t="s">
        <v>622</v>
      </c>
      <c r="F67" s="2" t="s">
        <v>623</v>
      </c>
      <c r="G67" s="2">
        <v>12</v>
      </c>
      <c r="H67" s="2" t="s">
        <v>602</v>
      </c>
      <c r="I67" s="3">
        <v>0</v>
      </c>
      <c r="J67" s="3" t="s">
        <v>911</v>
      </c>
      <c r="K67" s="3" t="s">
        <v>911</v>
      </c>
      <c r="L67" s="3" t="s">
        <v>911</v>
      </c>
      <c r="M67" s="3" t="s">
        <v>911</v>
      </c>
      <c r="N67" s="3" t="s">
        <v>911</v>
      </c>
      <c r="O67" s="3" t="s">
        <v>911</v>
      </c>
      <c r="P67" s="3" t="s">
        <v>911</v>
      </c>
      <c r="Q67" s="3" t="s">
        <v>911</v>
      </c>
      <c r="R67" s="3" t="s">
        <v>911</v>
      </c>
      <c r="S67" s="3" t="s">
        <v>911</v>
      </c>
      <c r="T67" s="3" t="s">
        <v>911</v>
      </c>
      <c r="U67" s="3" t="s">
        <v>911</v>
      </c>
      <c r="V67" s="2">
        <v>210093</v>
      </c>
      <c r="W67" s="2" t="s">
        <v>201</v>
      </c>
      <c r="X67" s="3">
        <v>2061776744</v>
      </c>
      <c r="Y67" s="7" t="s">
        <v>911</v>
      </c>
      <c r="Z67" s="8" t="s">
        <v>911</v>
      </c>
      <c r="AA67" s="2" t="s">
        <v>1000</v>
      </c>
      <c r="AB67" s="3">
        <v>43273440</v>
      </c>
      <c r="AC67" s="63">
        <v>15</v>
      </c>
      <c r="AD67" s="41" t="s">
        <v>1611</v>
      </c>
      <c r="AE67" s="40" t="s">
        <v>340</v>
      </c>
      <c r="AF67" s="41" t="s">
        <v>1507</v>
      </c>
      <c r="AG67" s="42" t="s">
        <v>1627</v>
      </c>
      <c r="AH67" s="40" t="s">
        <v>1628</v>
      </c>
      <c r="AI67" s="42" t="s">
        <v>1629</v>
      </c>
      <c r="AJ67" s="58">
        <v>44576</v>
      </c>
      <c r="AK67" s="58">
        <v>44599</v>
      </c>
      <c r="AL67" s="58">
        <v>44925</v>
      </c>
      <c r="AM67" s="39">
        <v>1</v>
      </c>
      <c r="AN67" s="61">
        <v>4327344</v>
      </c>
      <c r="AO67" s="41" t="s">
        <v>1613</v>
      </c>
      <c r="AP67" s="56" t="s">
        <v>1387</v>
      </c>
      <c r="AQ67" s="41" t="s">
        <v>1560</v>
      </c>
      <c r="AR67" s="57">
        <v>15</v>
      </c>
      <c r="AS67" s="57" t="s">
        <v>1630</v>
      </c>
      <c r="AT67" s="57" t="s">
        <v>1376</v>
      </c>
      <c r="AU67" s="41">
        <v>15</v>
      </c>
      <c r="AV67" s="56" t="s">
        <v>1716</v>
      </c>
      <c r="AW67" s="56" t="s">
        <v>1715</v>
      </c>
      <c r="AX67" s="56" t="s">
        <v>1632</v>
      </c>
      <c r="AY67" s="57" t="s">
        <v>1994</v>
      </c>
      <c r="AZ67" s="65" t="s">
        <v>1387</v>
      </c>
      <c r="BA67" s="4"/>
      <c r="BB67" s="4"/>
      <c r="BC67" s="4"/>
      <c r="BD67" s="4"/>
      <c r="BE67" s="4"/>
      <c r="BF67" s="4"/>
      <c r="BG67" s="4"/>
    </row>
    <row r="68" spans="1:59" customFormat="1" ht="60" hidden="1" customHeight="1" x14ac:dyDescent="0.25">
      <c r="A68" s="2">
        <v>2</v>
      </c>
      <c r="B68" s="2">
        <v>12</v>
      </c>
      <c r="C68" s="2" t="s">
        <v>200</v>
      </c>
      <c r="D68" s="2">
        <v>0</v>
      </c>
      <c r="E68" s="2" t="s">
        <v>622</v>
      </c>
      <c r="F68" s="2" t="s">
        <v>623</v>
      </c>
      <c r="G68" s="2">
        <v>12</v>
      </c>
      <c r="H68" s="2" t="s">
        <v>602</v>
      </c>
      <c r="I68" s="3">
        <v>0</v>
      </c>
      <c r="J68" s="3" t="s">
        <v>911</v>
      </c>
      <c r="K68" s="3" t="s">
        <v>911</v>
      </c>
      <c r="L68" s="3" t="s">
        <v>911</v>
      </c>
      <c r="M68" s="3" t="s">
        <v>911</v>
      </c>
      <c r="N68" s="3" t="s">
        <v>911</v>
      </c>
      <c r="O68" s="3" t="s">
        <v>911</v>
      </c>
      <c r="P68" s="3" t="s">
        <v>911</v>
      </c>
      <c r="Q68" s="3" t="s">
        <v>911</v>
      </c>
      <c r="R68" s="3" t="s">
        <v>911</v>
      </c>
      <c r="S68" s="3" t="s">
        <v>911</v>
      </c>
      <c r="T68" s="3" t="s">
        <v>911</v>
      </c>
      <c r="U68" s="3" t="s">
        <v>911</v>
      </c>
      <c r="V68" s="2">
        <v>210093</v>
      </c>
      <c r="W68" s="2" t="s">
        <v>201</v>
      </c>
      <c r="X68" s="3">
        <v>2061776744</v>
      </c>
      <c r="Y68" s="7" t="s">
        <v>911</v>
      </c>
      <c r="Z68" s="8" t="s">
        <v>911</v>
      </c>
      <c r="AA68" s="2" t="s">
        <v>1001</v>
      </c>
      <c r="AB68" s="3">
        <v>200000000</v>
      </c>
      <c r="AC68" s="63">
        <v>70</v>
      </c>
      <c r="AD68" s="41" t="s">
        <v>1611</v>
      </c>
      <c r="AE68" s="40" t="s">
        <v>339</v>
      </c>
      <c r="AF68" s="41" t="s">
        <v>1507</v>
      </c>
      <c r="AG68" s="42" t="s">
        <v>1612</v>
      </c>
      <c r="AH68" s="40" t="s">
        <v>1387</v>
      </c>
      <c r="AI68" s="42" t="s">
        <v>1387</v>
      </c>
      <c r="AJ68" s="58">
        <v>44607</v>
      </c>
      <c r="AK68" s="58">
        <v>44690</v>
      </c>
      <c r="AL68" s="58">
        <v>44911</v>
      </c>
      <c r="AM68" s="39">
        <v>0.9</v>
      </c>
      <c r="AN68" s="61">
        <v>20000000</v>
      </c>
      <c r="AO68" s="41" t="s">
        <v>1613</v>
      </c>
      <c r="AP68" s="56" t="s">
        <v>1387</v>
      </c>
      <c r="AQ68" s="41" t="s">
        <v>1560</v>
      </c>
      <c r="AR68" s="57">
        <v>70</v>
      </c>
      <c r="AS68" s="57" t="s">
        <v>1717</v>
      </c>
      <c r="AT68" s="57" t="s">
        <v>1376</v>
      </c>
      <c r="AU68" s="41">
        <v>35</v>
      </c>
      <c r="AV68" s="56" t="s">
        <v>1716</v>
      </c>
      <c r="AW68" s="56" t="s">
        <v>1715</v>
      </c>
      <c r="AX68" s="56" t="s">
        <v>1718</v>
      </c>
      <c r="AY68" s="57" t="s">
        <v>2448</v>
      </c>
      <c r="AZ68" s="65" t="s">
        <v>1719</v>
      </c>
      <c r="BA68" s="4"/>
      <c r="BB68" s="4"/>
      <c r="BC68" s="4"/>
      <c r="BD68" s="4"/>
      <c r="BE68" s="4"/>
      <c r="BF68" s="4"/>
      <c r="BG68" s="4"/>
    </row>
    <row r="69" spans="1:59" customFormat="1" ht="60" hidden="1" customHeight="1" x14ac:dyDescent="0.25">
      <c r="A69" s="2">
        <v>2</v>
      </c>
      <c r="B69" s="2">
        <v>12</v>
      </c>
      <c r="C69" s="2" t="s">
        <v>200</v>
      </c>
      <c r="D69" s="2">
        <v>0</v>
      </c>
      <c r="E69" s="2" t="s">
        <v>622</v>
      </c>
      <c r="F69" s="2" t="s">
        <v>623</v>
      </c>
      <c r="G69" s="2">
        <v>12</v>
      </c>
      <c r="H69" s="2" t="s">
        <v>602</v>
      </c>
      <c r="I69" s="3">
        <v>0</v>
      </c>
      <c r="J69" s="3" t="s">
        <v>911</v>
      </c>
      <c r="K69" s="3" t="s">
        <v>911</v>
      </c>
      <c r="L69" s="3" t="s">
        <v>911</v>
      </c>
      <c r="M69" s="3" t="s">
        <v>911</v>
      </c>
      <c r="N69" s="3" t="s">
        <v>911</v>
      </c>
      <c r="O69" s="3" t="s">
        <v>911</v>
      </c>
      <c r="P69" s="3" t="s">
        <v>911</v>
      </c>
      <c r="Q69" s="3" t="s">
        <v>911</v>
      </c>
      <c r="R69" s="3" t="s">
        <v>911</v>
      </c>
      <c r="S69" s="3" t="s">
        <v>911</v>
      </c>
      <c r="T69" s="3" t="s">
        <v>911</v>
      </c>
      <c r="U69" s="3" t="s">
        <v>911</v>
      </c>
      <c r="V69" s="2">
        <v>210093</v>
      </c>
      <c r="W69" s="2" t="s">
        <v>201</v>
      </c>
      <c r="X69" s="3">
        <v>2061776744</v>
      </c>
      <c r="Y69" s="7" t="s">
        <v>911</v>
      </c>
      <c r="Z69" s="8" t="s">
        <v>911</v>
      </c>
      <c r="AA69" s="2" t="s">
        <v>975</v>
      </c>
      <c r="AB69" s="3">
        <v>200000000</v>
      </c>
      <c r="AC69" s="63">
        <v>0</v>
      </c>
      <c r="AD69" s="41" t="s">
        <v>1611</v>
      </c>
      <c r="AE69" s="40" t="s">
        <v>339</v>
      </c>
      <c r="AF69" s="41" t="s">
        <v>1507</v>
      </c>
      <c r="AG69" s="42" t="s">
        <v>1612</v>
      </c>
      <c r="AH69" s="40" t="s">
        <v>1720</v>
      </c>
      <c r="AI69" s="42" t="s">
        <v>1634</v>
      </c>
      <c r="AJ69" s="58">
        <v>44757</v>
      </c>
      <c r="AK69" s="58" t="s">
        <v>1721</v>
      </c>
      <c r="AL69" s="58">
        <v>44910</v>
      </c>
      <c r="AM69" s="39">
        <v>1</v>
      </c>
      <c r="AN69" s="61">
        <v>20000000</v>
      </c>
      <c r="AO69" s="41" t="s">
        <v>1613</v>
      </c>
      <c r="AP69" s="56" t="s">
        <v>1387</v>
      </c>
      <c r="AQ69" s="41" t="s">
        <v>1560</v>
      </c>
      <c r="AR69" s="57">
        <v>0</v>
      </c>
      <c r="AS69" s="57" t="s">
        <v>1367</v>
      </c>
      <c r="AT69" s="57" t="s">
        <v>1376</v>
      </c>
      <c r="AU69" s="41">
        <v>90</v>
      </c>
      <c r="AV69" s="56" t="s">
        <v>1651</v>
      </c>
      <c r="AW69" s="56" t="s">
        <v>1715</v>
      </c>
      <c r="AX69" s="56" t="s">
        <v>1387</v>
      </c>
      <c r="AY69" s="57" t="s">
        <v>2449</v>
      </c>
      <c r="AZ69" s="65" t="s">
        <v>1387</v>
      </c>
      <c r="BA69" s="4"/>
      <c r="BB69" s="4"/>
      <c r="BC69" s="4"/>
      <c r="BD69" s="4"/>
      <c r="BE69" s="4"/>
      <c r="BF69" s="4"/>
      <c r="BG69" s="4"/>
    </row>
    <row r="70" spans="1:59" customFormat="1" ht="60" hidden="1" customHeight="1" x14ac:dyDescent="0.25">
      <c r="A70" s="2">
        <v>2</v>
      </c>
      <c r="B70" s="2">
        <v>12</v>
      </c>
      <c r="C70" s="2" t="s">
        <v>200</v>
      </c>
      <c r="D70" s="2">
        <v>0</v>
      </c>
      <c r="E70" s="2" t="s">
        <v>622</v>
      </c>
      <c r="F70" s="2" t="s">
        <v>623</v>
      </c>
      <c r="G70" s="2">
        <v>12</v>
      </c>
      <c r="H70" s="2" t="s">
        <v>602</v>
      </c>
      <c r="I70" s="3">
        <v>0</v>
      </c>
      <c r="J70" s="3" t="s">
        <v>911</v>
      </c>
      <c r="K70" s="3" t="s">
        <v>911</v>
      </c>
      <c r="L70" s="3" t="s">
        <v>911</v>
      </c>
      <c r="M70" s="3" t="s">
        <v>911</v>
      </c>
      <c r="N70" s="3" t="s">
        <v>911</v>
      </c>
      <c r="O70" s="3" t="s">
        <v>911</v>
      </c>
      <c r="P70" s="3" t="s">
        <v>911</v>
      </c>
      <c r="Q70" s="3" t="s">
        <v>911</v>
      </c>
      <c r="R70" s="3" t="s">
        <v>911</v>
      </c>
      <c r="S70" s="3" t="s">
        <v>911</v>
      </c>
      <c r="T70" s="3" t="s">
        <v>911</v>
      </c>
      <c r="U70" s="3" t="s">
        <v>911</v>
      </c>
      <c r="V70" s="2">
        <v>210093</v>
      </c>
      <c r="W70" s="2" t="s">
        <v>201</v>
      </c>
      <c r="X70" s="3">
        <v>2061776744</v>
      </c>
      <c r="Y70" s="7" t="s">
        <v>911</v>
      </c>
      <c r="Z70" s="8" t="s">
        <v>911</v>
      </c>
      <c r="AA70" s="2" t="s">
        <v>993</v>
      </c>
      <c r="AB70" s="3">
        <v>400000000</v>
      </c>
      <c r="AC70" s="63">
        <v>20</v>
      </c>
      <c r="AD70" s="41" t="s">
        <v>1611</v>
      </c>
      <c r="AE70" s="40" t="s">
        <v>339</v>
      </c>
      <c r="AF70" s="41" t="s">
        <v>1657</v>
      </c>
      <c r="AG70" s="42" t="s">
        <v>1612</v>
      </c>
      <c r="AH70" s="40" t="s">
        <v>1658</v>
      </c>
      <c r="AI70" s="42" t="s">
        <v>1659</v>
      </c>
      <c r="AJ70" s="58">
        <v>44593</v>
      </c>
      <c r="AK70" s="58">
        <v>44816</v>
      </c>
      <c r="AL70" s="58">
        <v>44925</v>
      </c>
      <c r="AM70" s="39">
        <v>0.84</v>
      </c>
      <c r="AN70" s="61">
        <v>40000000</v>
      </c>
      <c r="AO70" s="41" t="s">
        <v>1613</v>
      </c>
      <c r="AP70" s="56" t="s">
        <v>1387</v>
      </c>
      <c r="AQ70" s="41" t="s">
        <v>1560</v>
      </c>
      <c r="AR70" s="57">
        <v>20</v>
      </c>
      <c r="AS70" s="57" t="s">
        <v>1660</v>
      </c>
      <c r="AT70" s="57" t="s">
        <v>1376</v>
      </c>
      <c r="AU70" s="41">
        <v>475</v>
      </c>
      <c r="AV70" s="56" t="s">
        <v>1661</v>
      </c>
      <c r="AW70" s="56" t="s">
        <v>1662</v>
      </c>
      <c r="AX70" s="56" t="s">
        <v>1663</v>
      </c>
      <c r="AY70" s="57" t="s">
        <v>2431</v>
      </c>
      <c r="AZ70" s="65" t="s">
        <v>1387</v>
      </c>
      <c r="BA70" s="4"/>
      <c r="BB70" s="4"/>
      <c r="BC70" s="4"/>
      <c r="BD70" s="4"/>
      <c r="BE70" s="4"/>
      <c r="BF70" s="4"/>
      <c r="BG70" s="4"/>
    </row>
    <row r="71" spans="1:59" customFormat="1" ht="60" hidden="1" customHeight="1" x14ac:dyDescent="0.25">
      <c r="A71" s="2">
        <v>2</v>
      </c>
      <c r="B71" s="2">
        <v>13</v>
      </c>
      <c r="C71" s="2" t="s">
        <v>200</v>
      </c>
      <c r="D71" s="2">
        <v>1</v>
      </c>
      <c r="E71" s="2" t="s">
        <v>624</v>
      </c>
      <c r="F71" s="2" t="s">
        <v>625</v>
      </c>
      <c r="G71" s="2">
        <v>27</v>
      </c>
      <c r="H71" s="2" t="s">
        <v>599</v>
      </c>
      <c r="I71" s="3">
        <v>0</v>
      </c>
      <c r="J71" s="3" t="s">
        <v>924</v>
      </c>
      <c r="K71" s="3" t="s">
        <v>925</v>
      </c>
      <c r="L71" s="3" t="s">
        <v>926</v>
      </c>
      <c r="M71" s="3" t="s">
        <v>1010</v>
      </c>
      <c r="N71" s="3" t="s">
        <v>1011</v>
      </c>
      <c r="O71" s="6">
        <v>40</v>
      </c>
      <c r="P71" s="3" t="s">
        <v>929</v>
      </c>
      <c r="Q71" s="3" t="s">
        <v>920</v>
      </c>
      <c r="R71" s="3" t="s">
        <v>921</v>
      </c>
      <c r="S71" s="3" t="s">
        <v>1012</v>
      </c>
      <c r="T71" s="3" t="s">
        <v>1013</v>
      </c>
      <c r="U71" s="6">
        <v>12372</v>
      </c>
      <c r="V71" s="2">
        <v>210093</v>
      </c>
      <c r="W71" s="2" t="s">
        <v>201</v>
      </c>
      <c r="X71" s="3">
        <v>2096690286</v>
      </c>
      <c r="Y71" s="7" t="s">
        <v>959</v>
      </c>
      <c r="Z71" s="8">
        <f>SUM(AB71:AB75)</f>
        <v>2096690286</v>
      </c>
      <c r="AA71" s="2" t="s">
        <v>988</v>
      </c>
      <c r="AB71" s="3">
        <v>1043280000</v>
      </c>
      <c r="AC71" s="63">
        <v>276</v>
      </c>
      <c r="AD71" s="41" t="s">
        <v>1611</v>
      </c>
      <c r="AE71" s="40" t="s">
        <v>340</v>
      </c>
      <c r="AF71" s="41" t="s">
        <v>1507</v>
      </c>
      <c r="AG71" s="42" t="s">
        <v>1612</v>
      </c>
      <c r="AH71" s="40" t="s">
        <v>1387</v>
      </c>
      <c r="AI71" s="42" t="s">
        <v>1387</v>
      </c>
      <c r="AJ71" s="58">
        <v>44571</v>
      </c>
      <c r="AK71" s="58">
        <v>44585</v>
      </c>
      <c r="AL71" s="58">
        <v>44925</v>
      </c>
      <c r="AM71" s="39">
        <v>1</v>
      </c>
      <c r="AN71" s="61">
        <v>104328000</v>
      </c>
      <c r="AO71" s="41" t="s">
        <v>1613</v>
      </c>
      <c r="AP71" s="56" t="s">
        <v>1387</v>
      </c>
      <c r="AQ71" s="41" t="s">
        <v>1560</v>
      </c>
      <c r="AR71" s="57">
        <v>276</v>
      </c>
      <c r="AS71" s="57" t="s">
        <v>1367</v>
      </c>
      <c r="AT71" s="57" t="s">
        <v>1376</v>
      </c>
      <c r="AU71" s="41">
        <v>417</v>
      </c>
      <c r="AV71" s="56" t="s">
        <v>1614</v>
      </c>
      <c r="AW71" s="56" t="s">
        <v>1722</v>
      </c>
      <c r="AX71" s="56" t="s">
        <v>1616</v>
      </c>
      <c r="AY71" s="57" t="s">
        <v>2415</v>
      </c>
      <c r="AZ71" s="65" t="s">
        <v>1387</v>
      </c>
      <c r="BA71" s="4"/>
      <c r="BB71" s="4"/>
      <c r="BC71" s="4"/>
      <c r="BD71" s="4"/>
      <c r="BE71" s="4"/>
      <c r="BF71" s="4"/>
      <c r="BG71" s="4"/>
    </row>
    <row r="72" spans="1:59" customFormat="1" ht="60" hidden="1" customHeight="1" x14ac:dyDescent="0.25">
      <c r="A72" s="2">
        <v>2</v>
      </c>
      <c r="B72" s="2">
        <v>13</v>
      </c>
      <c r="C72" s="2" t="s">
        <v>200</v>
      </c>
      <c r="D72" s="2">
        <v>0</v>
      </c>
      <c r="E72" s="2" t="s">
        <v>624</v>
      </c>
      <c r="F72" s="2" t="s">
        <v>625</v>
      </c>
      <c r="G72" s="2">
        <v>27</v>
      </c>
      <c r="H72" s="2" t="s">
        <v>599</v>
      </c>
      <c r="I72" s="3">
        <v>0</v>
      </c>
      <c r="J72" s="3" t="s">
        <v>911</v>
      </c>
      <c r="K72" s="3" t="s">
        <v>911</v>
      </c>
      <c r="L72" s="3" t="s">
        <v>911</v>
      </c>
      <c r="M72" s="3" t="s">
        <v>911</v>
      </c>
      <c r="N72" s="3" t="s">
        <v>911</v>
      </c>
      <c r="O72" s="3" t="s">
        <v>911</v>
      </c>
      <c r="P72" s="3" t="s">
        <v>911</v>
      </c>
      <c r="Q72" s="3" t="s">
        <v>911</v>
      </c>
      <c r="R72" s="3" t="s">
        <v>911</v>
      </c>
      <c r="S72" s="3" t="s">
        <v>911</v>
      </c>
      <c r="T72" s="3" t="s">
        <v>911</v>
      </c>
      <c r="U72" s="3" t="s">
        <v>911</v>
      </c>
      <c r="V72" s="2">
        <v>210093</v>
      </c>
      <c r="W72" s="2" t="s">
        <v>201</v>
      </c>
      <c r="X72" s="3">
        <v>2096690286</v>
      </c>
      <c r="Y72" s="7" t="s">
        <v>911</v>
      </c>
      <c r="Z72" s="8" t="s">
        <v>911</v>
      </c>
      <c r="AA72" s="2" t="s">
        <v>973</v>
      </c>
      <c r="AB72" s="3">
        <v>357696000</v>
      </c>
      <c r="AC72" s="63">
        <v>276</v>
      </c>
      <c r="AD72" s="41" t="s">
        <v>1611</v>
      </c>
      <c r="AE72" s="40" t="s">
        <v>340</v>
      </c>
      <c r="AF72" s="41" t="s">
        <v>1507</v>
      </c>
      <c r="AG72" s="42" t="s">
        <v>1612</v>
      </c>
      <c r="AH72" s="40" t="s">
        <v>1387</v>
      </c>
      <c r="AI72" s="42" t="s">
        <v>1387</v>
      </c>
      <c r="AJ72" s="58">
        <v>44571</v>
      </c>
      <c r="AK72" s="58">
        <v>44585</v>
      </c>
      <c r="AL72" s="58">
        <v>44925</v>
      </c>
      <c r="AM72" s="39">
        <v>1</v>
      </c>
      <c r="AN72" s="61">
        <v>35769600</v>
      </c>
      <c r="AO72" s="41" t="s">
        <v>1613</v>
      </c>
      <c r="AP72" s="56" t="s">
        <v>1387</v>
      </c>
      <c r="AQ72" s="41" t="s">
        <v>1560</v>
      </c>
      <c r="AR72" s="57">
        <v>276</v>
      </c>
      <c r="AS72" s="57" t="s">
        <v>1367</v>
      </c>
      <c r="AT72" s="57" t="s">
        <v>1376</v>
      </c>
      <c r="AU72" s="41">
        <v>269</v>
      </c>
      <c r="AV72" s="56" t="s">
        <v>1617</v>
      </c>
      <c r="AW72" s="56" t="s">
        <v>1723</v>
      </c>
      <c r="AX72" s="56" t="s">
        <v>1983</v>
      </c>
      <c r="AY72" s="57" t="s">
        <v>1984</v>
      </c>
      <c r="AZ72" s="65" t="s">
        <v>1387</v>
      </c>
      <c r="BA72" s="4"/>
      <c r="BB72" s="4"/>
      <c r="BC72" s="4"/>
      <c r="BD72" s="4"/>
      <c r="BE72" s="4"/>
      <c r="BF72" s="4"/>
      <c r="BG72" s="4"/>
    </row>
    <row r="73" spans="1:59" customFormat="1" ht="60" hidden="1" customHeight="1" x14ac:dyDescent="0.25">
      <c r="A73" s="2">
        <v>2</v>
      </c>
      <c r="B73" s="2">
        <v>13</v>
      </c>
      <c r="C73" s="2" t="s">
        <v>200</v>
      </c>
      <c r="D73" s="2">
        <v>0</v>
      </c>
      <c r="E73" s="2" t="s">
        <v>624</v>
      </c>
      <c r="F73" s="2" t="s">
        <v>625</v>
      </c>
      <c r="G73" s="2">
        <v>27</v>
      </c>
      <c r="H73" s="2" t="s">
        <v>599</v>
      </c>
      <c r="I73" s="3">
        <v>0</v>
      </c>
      <c r="J73" s="3" t="s">
        <v>911</v>
      </c>
      <c r="K73" s="3" t="s">
        <v>911</v>
      </c>
      <c r="L73" s="3" t="s">
        <v>911</v>
      </c>
      <c r="M73" s="3" t="s">
        <v>911</v>
      </c>
      <c r="N73" s="3" t="s">
        <v>911</v>
      </c>
      <c r="O73" s="3" t="s">
        <v>911</v>
      </c>
      <c r="P73" s="3" t="s">
        <v>911</v>
      </c>
      <c r="Q73" s="3" t="s">
        <v>911</v>
      </c>
      <c r="R73" s="3" t="s">
        <v>911</v>
      </c>
      <c r="S73" s="3" t="s">
        <v>911</v>
      </c>
      <c r="T73" s="3" t="s">
        <v>911</v>
      </c>
      <c r="U73" s="3" t="s">
        <v>911</v>
      </c>
      <c r="V73" s="2">
        <v>210093</v>
      </c>
      <c r="W73" s="2" t="s">
        <v>201</v>
      </c>
      <c r="X73" s="3">
        <v>2096690286</v>
      </c>
      <c r="Y73" s="7" t="s">
        <v>911</v>
      </c>
      <c r="Z73" s="8" t="s">
        <v>911</v>
      </c>
      <c r="AA73" s="2" t="s">
        <v>1002</v>
      </c>
      <c r="AB73" s="3">
        <v>285714286</v>
      </c>
      <c r="AC73" s="63">
        <v>70</v>
      </c>
      <c r="AD73" s="41" t="s">
        <v>1611</v>
      </c>
      <c r="AE73" s="40" t="s">
        <v>339</v>
      </c>
      <c r="AF73" s="41" t="s">
        <v>1507</v>
      </c>
      <c r="AG73" s="42" t="s">
        <v>1612</v>
      </c>
      <c r="AH73" s="40" t="s">
        <v>1387</v>
      </c>
      <c r="AI73" s="42" t="s">
        <v>1387</v>
      </c>
      <c r="AJ73" s="58">
        <v>44607</v>
      </c>
      <c r="AK73" s="58">
        <v>44690</v>
      </c>
      <c r="AL73" s="58">
        <v>44911</v>
      </c>
      <c r="AM73" s="39">
        <v>0.9</v>
      </c>
      <c r="AN73" s="61">
        <v>28571428.600000001</v>
      </c>
      <c r="AO73" s="41" t="s">
        <v>1613</v>
      </c>
      <c r="AP73" s="56" t="s">
        <v>1387</v>
      </c>
      <c r="AQ73" s="41" t="s">
        <v>1560</v>
      </c>
      <c r="AR73" s="57">
        <v>70</v>
      </c>
      <c r="AS73" s="57" t="s">
        <v>1717</v>
      </c>
      <c r="AT73" s="57" t="s">
        <v>1376</v>
      </c>
      <c r="AU73" s="41">
        <v>35</v>
      </c>
      <c r="AV73" s="56" t="s">
        <v>1614</v>
      </c>
      <c r="AW73" s="56" t="s">
        <v>1724</v>
      </c>
      <c r="AX73" s="56" t="s">
        <v>1718</v>
      </c>
      <c r="AY73" s="57" t="s">
        <v>2450</v>
      </c>
      <c r="AZ73" s="65" t="s">
        <v>1719</v>
      </c>
      <c r="BA73" s="4"/>
      <c r="BB73" s="4"/>
      <c r="BC73" s="4"/>
      <c r="BD73" s="4"/>
      <c r="BE73" s="4"/>
      <c r="BF73" s="4"/>
      <c r="BG73" s="4"/>
    </row>
    <row r="74" spans="1:59" customFormat="1" ht="60" hidden="1" customHeight="1" x14ac:dyDescent="0.25">
      <c r="A74" s="2">
        <v>2</v>
      </c>
      <c r="B74" s="2">
        <v>13</v>
      </c>
      <c r="C74" s="2" t="s">
        <v>200</v>
      </c>
      <c r="D74" s="2">
        <v>0</v>
      </c>
      <c r="E74" s="2" t="s">
        <v>624</v>
      </c>
      <c r="F74" s="2" t="s">
        <v>625</v>
      </c>
      <c r="G74" s="2">
        <v>27</v>
      </c>
      <c r="H74" s="2" t="s">
        <v>599</v>
      </c>
      <c r="I74" s="3">
        <v>0</v>
      </c>
      <c r="J74" s="3" t="s">
        <v>911</v>
      </c>
      <c r="K74" s="3" t="s">
        <v>911</v>
      </c>
      <c r="L74" s="3" t="s">
        <v>911</v>
      </c>
      <c r="M74" s="3" t="s">
        <v>911</v>
      </c>
      <c r="N74" s="3" t="s">
        <v>911</v>
      </c>
      <c r="O74" s="3" t="s">
        <v>911</v>
      </c>
      <c r="P74" s="3" t="s">
        <v>911</v>
      </c>
      <c r="Q74" s="3" t="s">
        <v>911</v>
      </c>
      <c r="R74" s="3" t="s">
        <v>911</v>
      </c>
      <c r="S74" s="3" t="s">
        <v>911</v>
      </c>
      <c r="T74" s="3" t="s">
        <v>911</v>
      </c>
      <c r="U74" s="3" t="s">
        <v>911</v>
      </c>
      <c r="V74" s="2">
        <v>210093</v>
      </c>
      <c r="W74" s="2" t="s">
        <v>201</v>
      </c>
      <c r="X74" s="3">
        <v>2096690286</v>
      </c>
      <c r="Y74" s="7" t="s">
        <v>911</v>
      </c>
      <c r="Z74" s="8" t="s">
        <v>911</v>
      </c>
      <c r="AA74" s="2" t="s">
        <v>1003</v>
      </c>
      <c r="AB74" s="3">
        <v>250000000</v>
      </c>
      <c r="AC74" s="63">
        <v>0</v>
      </c>
      <c r="AD74" s="41" t="s">
        <v>1611</v>
      </c>
      <c r="AE74" s="40" t="s">
        <v>339</v>
      </c>
      <c r="AF74" s="41" t="s">
        <v>1657</v>
      </c>
      <c r="AG74" s="42" t="s">
        <v>1612</v>
      </c>
      <c r="AH74" s="40" t="s">
        <v>1658</v>
      </c>
      <c r="AI74" s="42" t="s">
        <v>1659</v>
      </c>
      <c r="AJ74" s="58">
        <v>44593</v>
      </c>
      <c r="AK74" s="58">
        <v>44816</v>
      </c>
      <c r="AL74" s="58">
        <v>44925</v>
      </c>
      <c r="AM74" s="39">
        <v>0.84</v>
      </c>
      <c r="AN74" s="61">
        <v>25000000</v>
      </c>
      <c r="AO74" s="41" t="s">
        <v>1613</v>
      </c>
      <c r="AP74" s="56" t="s">
        <v>1387</v>
      </c>
      <c r="AQ74" s="41" t="s">
        <v>1560</v>
      </c>
      <c r="AR74" s="57">
        <v>0</v>
      </c>
      <c r="AS74" s="57" t="s">
        <v>1660</v>
      </c>
      <c r="AT74" s="57" t="s">
        <v>1376</v>
      </c>
      <c r="AU74" s="41">
        <v>475</v>
      </c>
      <c r="AV74" s="56" t="s">
        <v>1661</v>
      </c>
      <c r="AW74" s="56" t="s">
        <v>1662</v>
      </c>
      <c r="AX74" s="56" t="s">
        <v>1663</v>
      </c>
      <c r="AY74" s="57" t="s">
        <v>2431</v>
      </c>
      <c r="AZ74" s="65" t="s">
        <v>1387</v>
      </c>
      <c r="BA74" s="4"/>
      <c r="BB74" s="4"/>
      <c r="BC74" s="4"/>
      <c r="BD74" s="4"/>
      <c r="BE74" s="4"/>
      <c r="BF74" s="4"/>
      <c r="BG74" s="4"/>
    </row>
    <row r="75" spans="1:59" customFormat="1" ht="60" hidden="1" customHeight="1" x14ac:dyDescent="0.25">
      <c r="A75" s="2">
        <v>2</v>
      </c>
      <c r="B75" s="2">
        <v>15</v>
      </c>
      <c r="C75" s="2" t="s">
        <v>200</v>
      </c>
      <c r="D75" s="2">
        <v>1</v>
      </c>
      <c r="E75" s="2" t="s">
        <v>626</v>
      </c>
      <c r="F75" s="2" t="s">
        <v>627</v>
      </c>
      <c r="G75" s="2">
        <v>13</v>
      </c>
      <c r="H75" s="2" t="s">
        <v>599</v>
      </c>
      <c r="I75" s="3">
        <v>0</v>
      </c>
      <c r="J75" s="3" t="s">
        <v>911</v>
      </c>
      <c r="K75" s="3" t="s">
        <v>911</v>
      </c>
      <c r="L75" s="3" t="s">
        <v>911</v>
      </c>
      <c r="M75" s="3" t="s">
        <v>911</v>
      </c>
      <c r="N75" s="3" t="s">
        <v>911</v>
      </c>
      <c r="O75" s="3" t="s">
        <v>911</v>
      </c>
      <c r="P75" s="3" t="s">
        <v>911</v>
      </c>
      <c r="Q75" s="3" t="s">
        <v>911</v>
      </c>
      <c r="R75" s="3" t="s">
        <v>911</v>
      </c>
      <c r="S75" s="3" t="s">
        <v>911</v>
      </c>
      <c r="T75" s="3" t="s">
        <v>911</v>
      </c>
      <c r="U75" s="3" t="s">
        <v>911</v>
      </c>
      <c r="V75" s="2">
        <v>210093</v>
      </c>
      <c r="W75" s="2" t="s">
        <v>201</v>
      </c>
      <c r="X75" s="3">
        <v>2096690286</v>
      </c>
      <c r="Y75" s="7" t="s">
        <v>911</v>
      </c>
      <c r="Z75" s="8" t="s">
        <v>911</v>
      </c>
      <c r="AA75" s="2" t="s">
        <v>975</v>
      </c>
      <c r="AB75" s="3">
        <v>160000000</v>
      </c>
      <c r="AC75" s="63">
        <v>0</v>
      </c>
      <c r="AD75" s="41" t="s">
        <v>1611</v>
      </c>
      <c r="AE75" s="40" t="s">
        <v>339</v>
      </c>
      <c r="AF75" s="41" t="s">
        <v>1507</v>
      </c>
      <c r="AG75" s="42" t="s">
        <v>1612</v>
      </c>
      <c r="AH75" s="40" t="s">
        <v>1725</v>
      </c>
      <c r="AI75" s="42" t="s">
        <v>1634</v>
      </c>
      <c r="AJ75" s="58">
        <v>44757</v>
      </c>
      <c r="AK75" s="58" t="s">
        <v>1726</v>
      </c>
      <c r="AL75" s="58">
        <v>44910</v>
      </c>
      <c r="AM75" s="39">
        <v>1</v>
      </c>
      <c r="AN75" s="61">
        <v>16000000</v>
      </c>
      <c r="AO75" s="41" t="s">
        <v>1613</v>
      </c>
      <c r="AP75" s="56" t="s">
        <v>1387</v>
      </c>
      <c r="AQ75" s="41" t="s">
        <v>1560</v>
      </c>
      <c r="AR75" s="57">
        <v>0</v>
      </c>
      <c r="AS75" s="57" t="s">
        <v>1367</v>
      </c>
      <c r="AT75" s="57" t="s">
        <v>1376</v>
      </c>
      <c r="AU75" s="41">
        <v>184</v>
      </c>
      <c r="AV75" s="56" t="s">
        <v>1651</v>
      </c>
      <c r="AW75" s="56" t="s">
        <v>1727</v>
      </c>
      <c r="AX75" s="56" t="s">
        <v>1387</v>
      </c>
      <c r="AY75" s="57" t="s">
        <v>2437</v>
      </c>
      <c r="AZ75" s="65" t="s">
        <v>1387</v>
      </c>
      <c r="BA75" s="4"/>
      <c r="BB75" s="4"/>
      <c r="BC75" s="4"/>
      <c r="BD75" s="4"/>
      <c r="BE75" s="4"/>
      <c r="BF75" s="4"/>
      <c r="BG75" s="4"/>
    </row>
    <row r="76" spans="1:59" customFormat="1" ht="60" hidden="1" customHeight="1" x14ac:dyDescent="0.25">
      <c r="A76" s="2">
        <v>2</v>
      </c>
      <c r="B76" s="2">
        <v>15</v>
      </c>
      <c r="C76" s="2" t="s">
        <v>200</v>
      </c>
      <c r="D76" s="2">
        <v>0</v>
      </c>
      <c r="E76" s="2" t="s">
        <v>626</v>
      </c>
      <c r="F76" s="2" t="s">
        <v>627</v>
      </c>
      <c r="G76" s="2">
        <v>13</v>
      </c>
      <c r="H76" s="2" t="s">
        <v>599</v>
      </c>
      <c r="I76" s="3">
        <v>0</v>
      </c>
      <c r="J76" s="3" t="s">
        <v>924</v>
      </c>
      <c r="K76" s="3" t="s">
        <v>925</v>
      </c>
      <c r="L76" s="3" t="s">
        <v>926</v>
      </c>
      <c r="M76" s="3" t="s">
        <v>1010</v>
      </c>
      <c r="N76" s="3" t="s">
        <v>1011</v>
      </c>
      <c r="O76" s="6">
        <v>40</v>
      </c>
      <c r="P76" s="3" t="s">
        <v>929</v>
      </c>
      <c r="Q76" s="3" t="s">
        <v>920</v>
      </c>
      <c r="R76" s="3" t="s">
        <v>921</v>
      </c>
      <c r="S76" s="3" t="s">
        <v>1012</v>
      </c>
      <c r="T76" s="3" t="s">
        <v>1013</v>
      </c>
      <c r="U76" s="6">
        <v>12372</v>
      </c>
      <c r="V76" s="2">
        <v>210093</v>
      </c>
      <c r="W76" s="2" t="s">
        <v>201</v>
      </c>
      <c r="X76" s="3">
        <v>118040000</v>
      </c>
      <c r="Y76" s="7" t="s">
        <v>959</v>
      </c>
      <c r="Z76" s="8">
        <f>SUM(AB76:AB77)</f>
        <v>118040000</v>
      </c>
      <c r="AA76" s="2" t="s">
        <v>1004</v>
      </c>
      <c r="AB76" s="3">
        <v>68040000</v>
      </c>
      <c r="AC76" s="63">
        <v>18</v>
      </c>
      <c r="AD76" s="41" t="s">
        <v>1611</v>
      </c>
      <c r="AE76" s="40" t="s">
        <v>340</v>
      </c>
      <c r="AF76" s="41" t="s">
        <v>1507</v>
      </c>
      <c r="AG76" s="42" t="s">
        <v>1612</v>
      </c>
      <c r="AH76" s="40" t="s">
        <v>1387</v>
      </c>
      <c r="AI76" s="42" t="s">
        <v>1387</v>
      </c>
      <c r="AJ76" s="58">
        <v>44571</v>
      </c>
      <c r="AK76" s="58">
        <v>44585</v>
      </c>
      <c r="AL76" s="58">
        <v>44925</v>
      </c>
      <c r="AM76" s="39">
        <v>1</v>
      </c>
      <c r="AN76" s="61">
        <v>6804000</v>
      </c>
      <c r="AO76" s="41" t="s">
        <v>1613</v>
      </c>
      <c r="AP76" s="56" t="s">
        <v>1387</v>
      </c>
      <c r="AQ76" s="41" t="s">
        <v>1560</v>
      </c>
      <c r="AR76" s="57">
        <v>18</v>
      </c>
      <c r="AS76" s="57" t="s">
        <v>1367</v>
      </c>
      <c r="AT76" s="57" t="s">
        <v>1376</v>
      </c>
      <c r="AU76" s="41">
        <v>43</v>
      </c>
      <c r="AV76" s="56" t="s">
        <v>1614</v>
      </c>
      <c r="AW76" s="56" t="s">
        <v>1728</v>
      </c>
      <c r="AX76" s="56" t="s">
        <v>1616</v>
      </c>
      <c r="AY76" s="57" t="s">
        <v>2415</v>
      </c>
      <c r="AZ76" s="65" t="s">
        <v>1387</v>
      </c>
      <c r="BA76" s="4"/>
      <c r="BB76" s="4"/>
      <c r="BC76" s="4"/>
      <c r="BD76" s="4"/>
      <c r="BE76" s="4"/>
      <c r="BF76" s="4"/>
      <c r="BG76" s="4"/>
    </row>
    <row r="77" spans="1:59" customFormat="1" ht="60" hidden="1" customHeight="1" x14ac:dyDescent="0.25">
      <c r="A77" s="2">
        <v>2</v>
      </c>
      <c r="B77" s="2">
        <v>15</v>
      </c>
      <c r="C77" s="2" t="s">
        <v>200</v>
      </c>
      <c r="D77" s="2">
        <v>0</v>
      </c>
      <c r="E77" s="2" t="s">
        <v>626</v>
      </c>
      <c r="F77" s="2" t="s">
        <v>627</v>
      </c>
      <c r="G77" s="2">
        <v>13</v>
      </c>
      <c r="H77" s="2" t="s">
        <v>599</v>
      </c>
      <c r="I77" s="3">
        <v>0</v>
      </c>
      <c r="J77" s="3" t="s">
        <v>911</v>
      </c>
      <c r="K77" s="3" t="s">
        <v>911</v>
      </c>
      <c r="L77" s="3" t="s">
        <v>911</v>
      </c>
      <c r="M77" s="3" t="s">
        <v>911</v>
      </c>
      <c r="N77" s="3" t="s">
        <v>911</v>
      </c>
      <c r="O77" s="3" t="s">
        <v>911</v>
      </c>
      <c r="P77" s="3" t="s">
        <v>911</v>
      </c>
      <c r="Q77" s="3" t="s">
        <v>911</v>
      </c>
      <c r="R77" s="3" t="s">
        <v>911</v>
      </c>
      <c r="S77" s="3" t="s">
        <v>911</v>
      </c>
      <c r="T77" s="3" t="s">
        <v>911</v>
      </c>
      <c r="U77" s="3" t="s">
        <v>911</v>
      </c>
      <c r="V77" s="2">
        <v>210093</v>
      </c>
      <c r="W77" s="2" t="s">
        <v>201</v>
      </c>
      <c r="X77" s="3">
        <v>118040000</v>
      </c>
      <c r="Y77" s="7" t="s">
        <v>911</v>
      </c>
      <c r="Z77" s="8" t="s">
        <v>911</v>
      </c>
      <c r="AA77" s="2" t="s">
        <v>975</v>
      </c>
      <c r="AB77" s="3">
        <v>50000000</v>
      </c>
      <c r="AC77" s="63">
        <v>0</v>
      </c>
      <c r="AD77" s="41" t="s">
        <v>1611</v>
      </c>
      <c r="AE77" s="40" t="s">
        <v>339</v>
      </c>
      <c r="AF77" s="41" t="s">
        <v>1507</v>
      </c>
      <c r="AG77" s="42" t="s">
        <v>1612</v>
      </c>
      <c r="AH77" s="40" t="s">
        <v>1729</v>
      </c>
      <c r="AI77" s="42" t="s">
        <v>1634</v>
      </c>
      <c r="AJ77" s="58">
        <v>44757</v>
      </c>
      <c r="AK77" s="58" t="s">
        <v>1730</v>
      </c>
      <c r="AL77" s="58">
        <v>44910</v>
      </c>
      <c r="AM77" s="39">
        <v>1</v>
      </c>
      <c r="AN77" s="61">
        <v>5000000</v>
      </c>
      <c r="AO77" s="41" t="s">
        <v>1613</v>
      </c>
      <c r="AP77" s="56" t="s">
        <v>1387</v>
      </c>
      <c r="AQ77" s="41" t="s">
        <v>1560</v>
      </c>
      <c r="AR77" s="57">
        <v>0</v>
      </c>
      <c r="AS77" s="57" t="s">
        <v>1367</v>
      </c>
      <c r="AT77" s="57" t="s">
        <v>1376</v>
      </c>
      <c r="AU77" s="41">
        <v>0</v>
      </c>
      <c r="AV77" s="56" t="s">
        <v>1651</v>
      </c>
      <c r="AW77" s="56" t="s">
        <v>1727</v>
      </c>
      <c r="AX77" s="56" t="s">
        <v>1387</v>
      </c>
      <c r="AY77" s="57" t="s">
        <v>2451</v>
      </c>
      <c r="AZ77" s="65" t="s">
        <v>1387</v>
      </c>
      <c r="BA77" s="4"/>
      <c r="BB77" s="4"/>
      <c r="BC77" s="4"/>
      <c r="BD77" s="4"/>
      <c r="BE77" s="4"/>
      <c r="BF77" s="4"/>
      <c r="BG77" s="4"/>
    </row>
    <row r="78" spans="1:59" customFormat="1" ht="60" hidden="1" customHeight="1" x14ac:dyDescent="0.25">
      <c r="A78" s="2">
        <v>2</v>
      </c>
      <c r="B78" s="2">
        <v>16</v>
      </c>
      <c r="C78" s="2" t="s">
        <v>200</v>
      </c>
      <c r="D78" s="2">
        <v>1</v>
      </c>
      <c r="E78" s="2" t="s">
        <v>628</v>
      </c>
      <c r="F78" s="2" t="s">
        <v>629</v>
      </c>
      <c r="G78" s="2">
        <v>1</v>
      </c>
      <c r="H78" s="2" t="s">
        <v>630</v>
      </c>
      <c r="I78" s="3">
        <v>0</v>
      </c>
      <c r="J78" s="3" t="s">
        <v>924</v>
      </c>
      <c r="K78" s="3" t="s">
        <v>925</v>
      </c>
      <c r="L78" s="3" t="s">
        <v>926</v>
      </c>
      <c r="M78" s="3" t="s">
        <v>1010</v>
      </c>
      <c r="N78" s="3" t="s">
        <v>1011</v>
      </c>
      <c r="O78" s="6">
        <v>40</v>
      </c>
      <c r="P78" s="3" t="s">
        <v>929</v>
      </c>
      <c r="Q78" s="3" t="s">
        <v>920</v>
      </c>
      <c r="R78" s="3" t="s">
        <v>921</v>
      </c>
      <c r="S78" s="3" t="s">
        <v>1012</v>
      </c>
      <c r="T78" s="3" t="s">
        <v>1013</v>
      </c>
      <c r="U78" s="6">
        <v>12372</v>
      </c>
      <c r="V78" s="2">
        <v>210093</v>
      </c>
      <c r="W78" s="2" t="s">
        <v>201</v>
      </c>
      <c r="X78" s="3">
        <v>740840904</v>
      </c>
      <c r="Y78" s="7" t="s">
        <v>959</v>
      </c>
      <c r="Z78" s="8">
        <f>SUM(AB78:AB80)</f>
        <v>740840904</v>
      </c>
      <c r="AA78" s="2" t="s">
        <v>985</v>
      </c>
      <c r="AB78" s="3">
        <v>480060000</v>
      </c>
      <c r="AC78" s="63">
        <v>127</v>
      </c>
      <c r="AD78" s="41" t="s">
        <v>1611</v>
      </c>
      <c r="AE78" s="40" t="s">
        <v>340</v>
      </c>
      <c r="AF78" s="41" t="s">
        <v>1507</v>
      </c>
      <c r="AG78" s="42" t="s">
        <v>1612</v>
      </c>
      <c r="AH78" s="40" t="s">
        <v>1387</v>
      </c>
      <c r="AI78" s="42" t="s">
        <v>1387</v>
      </c>
      <c r="AJ78" s="58">
        <v>44571</v>
      </c>
      <c r="AK78" s="58">
        <v>44585</v>
      </c>
      <c r="AL78" s="58">
        <v>44925</v>
      </c>
      <c r="AM78" s="39">
        <v>1</v>
      </c>
      <c r="AN78" s="61">
        <v>48006000</v>
      </c>
      <c r="AO78" s="41" t="s">
        <v>1613</v>
      </c>
      <c r="AP78" s="56" t="s">
        <v>1387</v>
      </c>
      <c r="AQ78" s="41" t="s">
        <v>1560</v>
      </c>
      <c r="AR78" s="57">
        <v>127</v>
      </c>
      <c r="AS78" s="57" t="s">
        <v>1367</v>
      </c>
      <c r="AT78" s="57" t="s">
        <v>1376</v>
      </c>
      <c r="AU78" s="41">
        <v>118</v>
      </c>
      <c r="AV78" s="56" t="s">
        <v>1614</v>
      </c>
      <c r="AW78" s="56" t="s">
        <v>1731</v>
      </c>
      <c r="AX78" s="56" t="s">
        <v>1616</v>
      </c>
      <c r="AY78" s="57" t="s">
        <v>2415</v>
      </c>
      <c r="AZ78" s="65" t="s">
        <v>1387</v>
      </c>
      <c r="BA78" s="4"/>
      <c r="BB78" s="4"/>
      <c r="BC78" s="4"/>
      <c r="BD78" s="4"/>
      <c r="BE78" s="4"/>
      <c r="BF78" s="4"/>
      <c r="BG78" s="4"/>
    </row>
    <row r="79" spans="1:59" customFormat="1" ht="60" hidden="1" customHeight="1" x14ac:dyDescent="0.25">
      <c r="A79" s="2">
        <v>2</v>
      </c>
      <c r="B79" s="2">
        <v>16</v>
      </c>
      <c r="C79" s="2" t="s">
        <v>200</v>
      </c>
      <c r="D79" s="2">
        <v>0</v>
      </c>
      <c r="E79" s="2" t="s">
        <v>628</v>
      </c>
      <c r="F79" s="2" t="s">
        <v>629</v>
      </c>
      <c r="G79" s="2">
        <v>1</v>
      </c>
      <c r="H79" s="2" t="s">
        <v>630</v>
      </c>
      <c r="I79" s="3">
        <v>0</v>
      </c>
      <c r="J79" s="3" t="s">
        <v>911</v>
      </c>
      <c r="K79" s="3" t="s">
        <v>911</v>
      </c>
      <c r="L79" s="3" t="s">
        <v>911</v>
      </c>
      <c r="M79" s="3" t="s">
        <v>911</v>
      </c>
      <c r="N79" s="3" t="s">
        <v>911</v>
      </c>
      <c r="O79" s="3" t="s">
        <v>911</v>
      </c>
      <c r="P79" s="3" t="s">
        <v>911</v>
      </c>
      <c r="Q79" s="3" t="s">
        <v>911</v>
      </c>
      <c r="R79" s="3" t="s">
        <v>911</v>
      </c>
      <c r="S79" s="3" t="s">
        <v>911</v>
      </c>
      <c r="T79" s="3" t="s">
        <v>911</v>
      </c>
      <c r="U79" s="3" t="s">
        <v>911</v>
      </c>
      <c r="V79" s="2">
        <v>210093</v>
      </c>
      <c r="W79" s="2" t="s">
        <v>201</v>
      </c>
      <c r="X79" s="3">
        <v>740840904</v>
      </c>
      <c r="Y79" s="7" t="s">
        <v>911</v>
      </c>
      <c r="Z79" s="8" t="s">
        <v>911</v>
      </c>
      <c r="AA79" s="2" t="s">
        <v>973</v>
      </c>
      <c r="AB79" s="3">
        <v>57888000</v>
      </c>
      <c r="AC79" s="63">
        <v>67</v>
      </c>
      <c r="AD79" s="41" t="s">
        <v>1611</v>
      </c>
      <c r="AE79" s="40" t="s">
        <v>340</v>
      </c>
      <c r="AF79" s="41" t="s">
        <v>1507</v>
      </c>
      <c r="AG79" s="42" t="s">
        <v>1612</v>
      </c>
      <c r="AH79" s="40" t="s">
        <v>1387</v>
      </c>
      <c r="AI79" s="42" t="s">
        <v>1387</v>
      </c>
      <c r="AJ79" s="58">
        <v>44571</v>
      </c>
      <c r="AK79" s="58">
        <v>44585</v>
      </c>
      <c r="AL79" s="58">
        <v>44925</v>
      </c>
      <c r="AM79" s="39">
        <v>1</v>
      </c>
      <c r="AN79" s="61">
        <v>5788800</v>
      </c>
      <c r="AO79" s="41" t="s">
        <v>1613</v>
      </c>
      <c r="AP79" s="56" t="s">
        <v>1387</v>
      </c>
      <c r="AQ79" s="41" t="s">
        <v>1560</v>
      </c>
      <c r="AR79" s="57">
        <v>67</v>
      </c>
      <c r="AS79" s="57" t="s">
        <v>1367</v>
      </c>
      <c r="AT79" s="57" t="s">
        <v>1376</v>
      </c>
      <c r="AU79" s="41">
        <v>144</v>
      </c>
      <c r="AV79" s="56" t="s">
        <v>1617</v>
      </c>
      <c r="AW79" s="56" t="s">
        <v>1732</v>
      </c>
      <c r="AX79" s="56" t="s">
        <v>1983</v>
      </c>
      <c r="AY79" s="57" t="s">
        <v>1984</v>
      </c>
      <c r="AZ79" s="65" t="s">
        <v>1387</v>
      </c>
      <c r="BA79" s="4"/>
      <c r="BB79" s="4"/>
      <c r="BC79" s="4"/>
      <c r="BD79" s="4"/>
      <c r="BE79" s="4"/>
      <c r="BF79" s="4"/>
      <c r="BG79" s="4"/>
    </row>
    <row r="80" spans="1:59" customFormat="1" ht="60" hidden="1" customHeight="1" x14ac:dyDescent="0.25">
      <c r="A80" s="2">
        <v>2</v>
      </c>
      <c r="B80" s="2">
        <v>16</v>
      </c>
      <c r="C80" s="2" t="s">
        <v>200</v>
      </c>
      <c r="D80" s="2">
        <v>0</v>
      </c>
      <c r="E80" s="2" t="s">
        <v>628</v>
      </c>
      <c r="F80" s="2" t="s">
        <v>629</v>
      </c>
      <c r="G80" s="2">
        <v>1</v>
      </c>
      <c r="H80" s="2" t="s">
        <v>630</v>
      </c>
      <c r="I80" s="3">
        <v>0</v>
      </c>
      <c r="J80" s="3" t="s">
        <v>911</v>
      </c>
      <c r="K80" s="3" t="s">
        <v>911</v>
      </c>
      <c r="L80" s="3" t="s">
        <v>911</v>
      </c>
      <c r="M80" s="3" t="s">
        <v>911</v>
      </c>
      <c r="N80" s="3" t="s">
        <v>911</v>
      </c>
      <c r="O80" s="3" t="s">
        <v>911</v>
      </c>
      <c r="P80" s="3" t="s">
        <v>911</v>
      </c>
      <c r="Q80" s="3" t="s">
        <v>911</v>
      </c>
      <c r="R80" s="3" t="s">
        <v>911</v>
      </c>
      <c r="S80" s="3" t="s">
        <v>911</v>
      </c>
      <c r="T80" s="3" t="s">
        <v>911</v>
      </c>
      <c r="U80" s="3" t="s">
        <v>911</v>
      </c>
      <c r="V80" s="2">
        <v>210093</v>
      </c>
      <c r="W80" s="2" t="s">
        <v>201</v>
      </c>
      <c r="X80" s="3">
        <v>740840904</v>
      </c>
      <c r="Y80" s="7" t="s">
        <v>911</v>
      </c>
      <c r="Z80" s="8" t="s">
        <v>911</v>
      </c>
      <c r="AA80" s="2" t="s">
        <v>202</v>
      </c>
      <c r="AB80" s="3">
        <v>202892904</v>
      </c>
      <c r="AC80" s="63">
        <v>25</v>
      </c>
      <c r="AD80" s="41" t="s">
        <v>1611</v>
      </c>
      <c r="AE80" s="40" t="s">
        <v>339</v>
      </c>
      <c r="AF80" s="41" t="s">
        <v>1507</v>
      </c>
      <c r="AG80" s="42" t="s">
        <v>1627</v>
      </c>
      <c r="AH80" s="40" t="s">
        <v>1628</v>
      </c>
      <c r="AI80" s="42" t="s">
        <v>1629</v>
      </c>
      <c r="AJ80" s="58">
        <v>44576</v>
      </c>
      <c r="AK80" s="58">
        <v>44599</v>
      </c>
      <c r="AL80" s="58">
        <v>44925</v>
      </c>
      <c r="AM80" s="39">
        <v>0.9</v>
      </c>
      <c r="AN80" s="61">
        <v>20289290.400000002</v>
      </c>
      <c r="AO80" s="41" t="s">
        <v>1613</v>
      </c>
      <c r="AP80" s="56" t="s">
        <v>1387</v>
      </c>
      <c r="AQ80" s="41" t="s">
        <v>1560</v>
      </c>
      <c r="AR80" s="57">
        <v>25</v>
      </c>
      <c r="AS80" s="57" t="s">
        <v>1630</v>
      </c>
      <c r="AT80" s="57" t="s">
        <v>1376</v>
      </c>
      <c r="AU80" s="41">
        <v>25</v>
      </c>
      <c r="AV80" s="56" t="s">
        <v>1614</v>
      </c>
      <c r="AW80" s="56" t="s">
        <v>1733</v>
      </c>
      <c r="AX80" s="56" t="s">
        <v>1632</v>
      </c>
      <c r="AY80" s="57" t="s">
        <v>2429</v>
      </c>
      <c r="AZ80" s="65" t="s">
        <v>1387</v>
      </c>
      <c r="BA80" s="4"/>
      <c r="BB80" s="4"/>
      <c r="BC80" s="4"/>
      <c r="BD80" s="4"/>
      <c r="BE80" s="4"/>
      <c r="BF80" s="4"/>
      <c r="BG80" s="4"/>
    </row>
    <row r="81" spans="1:59" customFormat="1" ht="60" hidden="1" customHeight="1" x14ac:dyDescent="0.25">
      <c r="A81" s="2">
        <v>2</v>
      </c>
      <c r="B81" s="2">
        <v>50</v>
      </c>
      <c r="C81" s="2" t="s">
        <v>200</v>
      </c>
      <c r="D81" s="2">
        <v>1</v>
      </c>
      <c r="E81" s="2" t="s">
        <v>631</v>
      </c>
      <c r="F81" s="2" t="s">
        <v>632</v>
      </c>
      <c r="G81" s="2">
        <v>17</v>
      </c>
      <c r="H81" s="2" t="s">
        <v>633</v>
      </c>
      <c r="I81" s="3">
        <v>0</v>
      </c>
      <c r="J81" s="3" t="s">
        <v>924</v>
      </c>
      <c r="K81" s="3" t="s">
        <v>925</v>
      </c>
      <c r="L81" s="3" t="s">
        <v>926</v>
      </c>
      <c r="M81" s="3" t="s">
        <v>1010</v>
      </c>
      <c r="N81" s="3" t="s">
        <v>1011</v>
      </c>
      <c r="O81" s="6">
        <v>40</v>
      </c>
      <c r="P81" s="3" t="s">
        <v>929</v>
      </c>
      <c r="Q81" s="3" t="s">
        <v>920</v>
      </c>
      <c r="R81" s="3" t="s">
        <v>921</v>
      </c>
      <c r="S81" s="3" t="s">
        <v>1012</v>
      </c>
      <c r="T81" s="3" t="s">
        <v>1013</v>
      </c>
      <c r="U81" s="6">
        <v>12372</v>
      </c>
      <c r="V81" s="2">
        <v>210093</v>
      </c>
      <c r="W81" s="2" t="s">
        <v>201</v>
      </c>
      <c r="X81" s="3">
        <v>600000000</v>
      </c>
      <c r="Y81" s="7" t="s">
        <v>959</v>
      </c>
      <c r="Z81" s="8">
        <f>SUM(AB81:AB83)</f>
        <v>600000000</v>
      </c>
      <c r="AA81" s="2" t="s">
        <v>1005</v>
      </c>
      <c r="AB81" s="3">
        <v>300000000</v>
      </c>
      <c r="AC81" s="63">
        <v>30</v>
      </c>
      <c r="AD81" s="41" t="s">
        <v>1611</v>
      </c>
      <c r="AE81" s="40" t="s">
        <v>339</v>
      </c>
      <c r="AF81" s="41" t="s">
        <v>1507</v>
      </c>
      <c r="AG81" s="42" t="s">
        <v>1627</v>
      </c>
      <c r="AH81" s="40" t="s">
        <v>1628</v>
      </c>
      <c r="AI81" s="42" t="s">
        <v>1629</v>
      </c>
      <c r="AJ81" s="58">
        <v>44576</v>
      </c>
      <c r="AK81" s="58">
        <v>44599</v>
      </c>
      <c r="AL81" s="58">
        <v>44925</v>
      </c>
      <c r="AM81" s="39">
        <v>0.9</v>
      </c>
      <c r="AN81" s="61">
        <v>30000000</v>
      </c>
      <c r="AO81" s="41" t="s">
        <v>1613</v>
      </c>
      <c r="AP81" s="56" t="s">
        <v>1387</v>
      </c>
      <c r="AQ81" s="41" t="s">
        <v>1560</v>
      </c>
      <c r="AR81" s="57">
        <v>30</v>
      </c>
      <c r="AS81" s="57" t="s">
        <v>1630</v>
      </c>
      <c r="AT81" s="57" t="s">
        <v>1376</v>
      </c>
      <c r="AU81" s="41">
        <v>30</v>
      </c>
      <c r="AV81" s="56" t="s">
        <v>1614</v>
      </c>
      <c r="AW81" s="56" t="s">
        <v>1734</v>
      </c>
      <c r="AX81" s="56" t="s">
        <v>1632</v>
      </c>
      <c r="AY81" s="57" t="s">
        <v>2452</v>
      </c>
      <c r="AZ81" s="65" t="s">
        <v>1387</v>
      </c>
      <c r="BA81" s="4"/>
      <c r="BB81" s="4"/>
      <c r="BC81" s="4"/>
      <c r="BD81" s="4"/>
      <c r="BE81" s="4"/>
      <c r="BF81" s="4"/>
      <c r="BG81" s="4"/>
    </row>
    <row r="82" spans="1:59" customFormat="1" ht="60" hidden="1" customHeight="1" x14ac:dyDescent="0.25">
      <c r="A82" s="2">
        <v>2</v>
      </c>
      <c r="B82" s="2">
        <v>50</v>
      </c>
      <c r="C82" s="2" t="s">
        <v>200</v>
      </c>
      <c r="D82" s="2">
        <v>0</v>
      </c>
      <c r="E82" s="2" t="s">
        <v>631</v>
      </c>
      <c r="F82" s="2" t="s">
        <v>632</v>
      </c>
      <c r="G82" s="2">
        <v>17</v>
      </c>
      <c r="H82" s="2" t="s">
        <v>633</v>
      </c>
      <c r="I82" s="3">
        <v>0</v>
      </c>
      <c r="J82" s="3" t="s">
        <v>911</v>
      </c>
      <c r="K82" s="3" t="s">
        <v>911</v>
      </c>
      <c r="L82" s="3" t="s">
        <v>911</v>
      </c>
      <c r="M82" s="3" t="s">
        <v>911</v>
      </c>
      <c r="N82" s="3" t="s">
        <v>911</v>
      </c>
      <c r="O82" s="3" t="s">
        <v>911</v>
      </c>
      <c r="P82" s="3" t="s">
        <v>911</v>
      </c>
      <c r="Q82" s="3" t="s">
        <v>911</v>
      </c>
      <c r="R82" s="3" t="s">
        <v>911</v>
      </c>
      <c r="S82" s="3" t="s">
        <v>911</v>
      </c>
      <c r="T82" s="3" t="s">
        <v>911</v>
      </c>
      <c r="U82" s="3" t="s">
        <v>911</v>
      </c>
      <c r="V82" s="2">
        <v>210093</v>
      </c>
      <c r="W82" s="2" t="s">
        <v>201</v>
      </c>
      <c r="X82" s="3">
        <v>600000000</v>
      </c>
      <c r="Y82" s="7" t="s">
        <v>911</v>
      </c>
      <c r="Z82" s="8" t="s">
        <v>911</v>
      </c>
      <c r="AA82" s="2" t="s">
        <v>1006</v>
      </c>
      <c r="AB82" s="3">
        <v>200000000</v>
      </c>
      <c r="AC82" s="63">
        <v>100</v>
      </c>
      <c r="AD82" s="41" t="s">
        <v>1611</v>
      </c>
      <c r="AE82" s="40" t="s">
        <v>340</v>
      </c>
      <c r="AF82" s="41" t="s">
        <v>1507</v>
      </c>
      <c r="AG82" s="42" t="s">
        <v>1619</v>
      </c>
      <c r="AH82" s="40" t="s">
        <v>1620</v>
      </c>
      <c r="AI82" s="42" t="s">
        <v>1621</v>
      </c>
      <c r="AJ82" s="58">
        <v>44576</v>
      </c>
      <c r="AK82" s="58">
        <v>44594</v>
      </c>
      <c r="AL82" s="58">
        <v>44895</v>
      </c>
      <c r="AM82" s="39">
        <v>1</v>
      </c>
      <c r="AN82" s="61">
        <v>20000000</v>
      </c>
      <c r="AO82" s="41" t="s">
        <v>1613</v>
      </c>
      <c r="AP82" s="56" t="s">
        <v>1387</v>
      </c>
      <c r="AQ82" s="41" t="s">
        <v>1560</v>
      </c>
      <c r="AR82" s="57">
        <v>100</v>
      </c>
      <c r="AS82" s="57" t="s">
        <v>1622</v>
      </c>
      <c r="AT82" s="57" t="s">
        <v>1376</v>
      </c>
      <c r="AU82" s="41">
        <v>100</v>
      </c>
      <c r="AV82" s="56" t="s">
        <v>1735</v>
      </c>
      <c r="AW82" s="56" t="s">
        <v>1736</v>
      </c>
      <c r="AX82" s="56" t="s">
        <v>1737</v>
      </c>
      <c r="AY82" s="57" t="s">
        <v>1738</v>
      </c>
      <c r="AZ82" s="65" t="s">
        <v>1387</v>
      </c>
      <c r="BA82" s="4"/>
      <c r="BB82" s="4"/>
      <c r="BC82" s="4"/>
      <c r="BD82" s="4"/>
      <c r="BE82" s="4"/>
      <c r="BF82" s="4"/>
      <c r="BG82" s="4"/>
    </row>
    <row r="83" spans="1:59" customFormat="1" ht="60" hidden="1" customHeight="1" x14ac:dyDescent="0.25">
      <c r="A83" s="2">
        <v>2</v>
      </c>
      <c r="B83" s="2">
        <v>50</v>
      </c>
      <c r="C83" s="2" t="s">
        <v>200</v>
      </c>
      <c r="D83" s="2">
        <v>0</v>
      </c>
      <c r="E83" s="2" t="s">
        <v>631</v>
      </c>
      <c r="F83" s="2" t="s">
        <v>632</v>
      </c>
      <c r="G83" s="2">
        <v>17</v>
      </c>
      <c r="H83" s="2" t="s">
        <v>633</v>
      </c>
      <c r="I83" s="3">
        <v>0</v>
      </c>
      <c r="J83" s="3" t="s">
        <v>924</v>
      </c>
      <c r="K83" s="3" t="s">
        <v>925</v>
      </c>
      <c r="L83" s="3" t="s">
        <v>926</v>
      </c>
      <c r="M83" s="3" t="s">
        <v>1010</v>
      </c>
      <c r="N83" s="3" t="s">
        <v>1011</v>
      </c>
      <c r="O83" s="6">
        <v>40</v>
      </c>
      <c r="P83" s="3" t="s">
        <v>929</v>
      </c>
      <c r="Q83" s="3" t="s">
        <v>920</v>
      </c>
      <c r="R83" s="3" t="s">
        <v>921</v>
      </c>
      <c r="S83" s="3" t="s">
        <v>1012</v>
      </c>
      <c r="T83" s="3" t="s">
        <v>1013</v>
      </c>
      <c r="U83" s="6">
        <v>12372</v>
      </c>
      <c r="V83" s="2">
        <v>210093</v>
      </c>
      <c r="W83" s="2" t="s">
        <v>201</v>
      </c>
      <c r="X83" s="3">
        <v>100000000</v>
      </c>
      <c r="Y83" s="7" t="s">
        <v>911</v>
      </c>
      <c r="Z83" s="8" t="s">
        <v>911</v>
      </c>
      <c r="AA83" s="2" t="s">
        <v>986</v>
      </c>
      <c r="AB83" s="3">
        <v>100000000</v>
      </c>
      <c r="AC83" s="63">
        <v>0</v>
      </c>
      <c r="AD83" s="41" t="s">
        <v>1611</v>
      </c>
      <c r="AE83" s="40" t="s">
        <v>339</v>
      </c>
      <c r="AF83" s="41" t="s">
        <v>1657</v>
      </c>
      <c r="AG83" s="42" t="s">
        <v>1612</v>
      </c>
      <c r="AH83" s="40" t="s">
        <v>1658</v>
      </c>
      <c r="AI83" s="42" t="s">
        <v>1659</v>
      </c>
      <c r="AJ83" s="58">
        <v>44593</v>
      </c>
      <c r="AK83" s="58">
        <v>44816</v>
      </c>
      <c r="AL83" s="58">
        <v>44925</v>
      </c>
      <c r="AM83" s="39">
        <v>0.84</v>
      </c>
      <c r="AN83" s="61">
        <v>10000000</v>
      </c>
      <c r="AO83" s="41" t="s">
        <v>1613</v>
      </c>
      <c r="AP83" s="56" t="s">
        <v>1387</v>
      </c>
      <c r="AQ83" s="41" t="s">
        <v>1560</v>
      </c>
      <c r="AR83" s="57">
        <v>0</v>
      </c>
      <c r="AS83" s="57" t="s">
        <v>1660</v>
      </c>
      <c r="AT83" s="57" t="s">
        <v>1376</v>
      </c>
      <c r="AU83" s="41">
        <v>475</v>
      </c>
      <c r="AV83" s="56" t="s">
        <v>1661</v>
      </c>
      <c r="AW83" s="56" t="s">
        <v>1662</v>
      </c>
      <c r="AX83" s="56" t="s">
        <v>1663</v>
      </c>
      <c r="AY83" s="57" t="s">
        <v>2431</v>
      </c>
      <c r="AZ83" s="65" t="s">
        <v>1387</v>
      </c>
      <c r="BA83" s="4"/>
      <c r="BB83" s="4"/>
      <c r="BC83" s="4"/>
      <c r="BD83" s="4"/>
      <c r="BE83" s="4"/>
      <c r="BF83" s="4"/>
      <c r="BG83" s="4"/>
    </row>
    <row r="84" spans="1:59" customFormat="1" ht="60" hidden="1" customHeight="1" x14ac:dyDescent="0.25">
      <c r="A84" s="2">
        <v>2</v>
      </c>
      <c r="B84" s="2">
        <v>60</v>
      </c>
      <c r="C84" s="2" t="s">
        <v>200</v>
      </c>
      <c r="D84" s="2">
        <v>1</v>
      </c>
      <c r="E84" s="2" t="s">
        <v>634</v>
      </c>
      <c r="F84" s="2" t="s">
        <v>635</v>
      </c>
      <c r="G84" s="2">
        <v>9</v>
      </c>
      <c r="H84" s="2" t="s">
        <v>630</v>
      </c>
      <c r="I84" s="3">
        <v>0</v>
      </c>
      <c r="J84" s="3" t="s">
        <v>924</v>
      </c>
      <c r="K84" s="3" t="s">
        <v>925</v>
      </c>
      <c r="L84" s="3" t="s">
        <v>926</v>
      </c>
      <c r="M84" s="3" t="s">
        <v>1010</v>
      </c>
      <c r="N84" s="3" t="s">
        <v>1011</v>
      </c>
      <c r="O84" s="6">
        <v>40</v>
      </c>
      <c r="P84" s="3" t="s">
        <v>929</v>
      </c>
      <c r="Q84" s="3" t="s">
        <v>920</v>
      </c>
      <c r="R84" s="3" t="s">
        <v>921</v>
      </c>
      <c r="S84" s="3" t="s">
        <v>1012</v>
      </c>
      <c r="T84" s="3" t="s">
        <v>1013</v>
      </c>
      <c r="U84" s="6">
        <v>12372</v>
      </c>
      <c r="V84" s="2">
        <v>210093</v>
      </c>
      <c r="W84" s="2" t="s">
        <v>201</v>
      </c>
      <c r="X84" s="3">
        <v>1587816000</v>
      </c>
      <c r="Y84" s="7" t="s">
        <v>959</v>
      </c>
      <c r="Z84" s="8">
        <f>SUM(AB84:AB89)</f>
        <v>1587816000</v>
      </c>
      <c r="AA84" s="2" t="s">
        <v>1007</v>
      </c>
      <c r="AB84" s="3">
        <v>680400000</v>
      </c>
      <c r="AC84" s="63">
        <v>180</v>
      </c>
      <c r="AD84" s="41" t="s">
        <v>1611</v>
      </c>
      <c r="AE84" s="40" t="s">
        <v>340</v>
      </c>
      <c r="AF84" s="41" t="s">
        <v>1507</v>
      </c>
      <c r="AG84" s="42" t="s">
        <v>1612</v>
      </c>
      <c r="AH84" s="40" t="s">
        <v>1387</v>
      </c>
      <c r="AI84" s="42" t="s">
        <v>1387</v>
      </c>
      <c r="AJ84" s="58">
        <v>44571</v>
      </c>
      <c r="AK84" s="58">
        <v>44585</v>
      </c>
      <c r="AL84" s="58">
        <v>44925</v>
      </c>
      <c r="AM84" s="39">
        <v>1</v>
      </c>
      <c r="AN84" s="61">
        <v>68040000</v>
      </c>
      <c r="AO84" s="41" t="s">
        <v>1613</v>
      </c>
      <c r="AP84" s="56" t="s">
        <v>1387</v>
      </c>
      <c r="AQ84" s="41" t="s">
        <v>1560</v>
      </c>
      <c r="AR84" s="57">
        <v>180</v>
      </c>
      <c r="AS84" s="57" t="s">
        <v>1367</v>
      </c>
      <c r="AT84" s="57" t="s">
        <v>1376</v>
      </c>
      <c r="AU84" s="41">
        <v>215</v>
      </c>
      <c r="AV84" s="56" t="s">
        <v>1614</v>
      </c>
      <c r="AW84" s="56" t="s">
        <v>1739</v>
      </c>
      <c r="AX84" s="56" t="s">
        <v>1616</v>
      </c>
      <c r="AY84" s="57" t="s">
        <v>2415</v>
      </c>
      <c r="AZ84" s="65" t="s">
        <v>1387</v>
      </c>
      <c r="BA84" s="4"/>
      <c r="BB84" s="4"/>
      <c r="BC84" s="4"/>
      <c r="BD84" s="4"/>
      <c r="BE84" s="4"/>
      <c r="BF84" s="4"/>
      <c r="BG84" s="4"/>
    </row>
    <row r="85" spans="1:59" customFormat="1" ht="60" hidden="1" customHeight="1" x14ac:dyDescent="0.25">
      <c r="A85" s="2">
        <v>2</v>
      </c>
      <c r="B85" s="2">
        <v>60</v>
      </c>
      <c r="C85" s="2" t="s">
        <v>200</v>
      </c>
      <c r="D85" s="2">
        <v>0</v>
      </c>
      <c r="E85" s="2" t="s">
        <v>634</v>
      </c>
      <c r="F85" s="2" t="s">
        <v>635</v>
      </c>
      <c r="G85" s="2">
        <v>9</v>
      </c>
      <c r="H85" s="2" t="s">
        <v>630</v>
      </c>
      <c r="I85" s="3">
        <v>0</v>
      </c>
      <c r="J85" s="3" t="s">
        <v>911</v>
      </c>
      <c r="K85" s="3" t="s">
        <v>911</v>
      </c>
      <c r="L85" s="3" t="s">
        <v>911</v>
      </c>
      <c r="M85" s="3" t="s">
        <v>911</v>
      </c>
      <c r="N85" s="3" t="s">
        <v>911</v>
      </c>
      <c r="O85" s="3" t="s">
        <v>911</v>
      </c>
      <c r="P85" s="3" t="s">
        <v>911</v>
      </c>
      <c r="Q85" s="3" t="s">
        <v>911</v>
      </c>
      <c r="R85" s="3" t="s">
        <v>911</v>
      </c>
      <c r="S85" s="3" t="s">
        <v>911</v>
      </c>
      <c r="T85" s="3" t="s">
        <v>911</v>
      </c>
      <c r="U85" s="3" t="s">
        <v>911</v>
      </c>
      <c r="V85" s="2">
        <v>210093</v>
      </c>
      <c r="W85" s="2" t="s">
        <v>201</v>
      </c>
      <c r="X85" s="3">
        <v>1587816000</v>
      </c>
      <c r="Y85" s="7" t="s">
        <v>911</v>
      </c>
      <c r="Z85" s="8" t="s">
        <v>911</v>
      </c>
      <c r="AA85" s="2" t="s">
        <v>962</v>
      </c>
      <c r="AB85" s="3">
        <v>138024000</v>
      </c>
      <c r="AC85" s="63">
        <v>90</v>
      </c>
      <c r="AD85" s="41" t="s">
        <v>1611</v>
      </c>
      <c r="AE85" s="40" t="s">
        <v>340</v>
      </c>
      <c r="AF85" s="41" t="s">
        <v>1507</v>
      </c>
      <c r="AG85" s="42" t="s">
        <v>1612</v>
      </c>
      <c r="AH85" s="40" t="s">
        <v>1387</v>
      </c>
      <c r="AI85" s="42" t="s">
        <v>1387</v>
      </c>
      <c r="AJ85" s="58">
        <v>44571</v>
      </c>
      <c r="AK85" s="58">
        <v>44585</v>
      </c>
      <c r="AL85" s="58">
        <v>44925</v>
      </c>
      <c r="AM85" s="39">
        <v>1</v>
      </c>
      <c r="AN85" s="61">
        <v>13802400</v>
      </c>
      <c r="AO85" s="41" t="s">
        <v>1613</v>
      </c>
      <c r="AP85" s="56" t="s">
        <v>1387</v>
      </c>
      <c r="AQ85" s="41" t="s">
        <v>1560</v>
      </c>
      <c r="AR85" s="57">
        <v>90</v>
      </c>
      <c r="AS85" s="57" t="s">
        <v>1367</v>
      </c>
      <c r="AT85" s="57" t="s">
        <v>1376</v>
      </c>
      <c r="AU85" s="41">
        <v>121</v>
      </c>
      <c r="AV85" s="56" t="s">
        <v>1617</v>
      </c>
      <c r="AW85" s="56" t="s">
        <v>1740</v>
      </c>
      <c r="AX85" s="56" t="s">
        <v>1983</v>
      </c>
      <c r="AY85" s="57" t="s">
        <v>1984</v>
      </c>
      <c r="AZ85" s="65" t="s">
        <v>1387</v>
      </c>
      <c r="BA85" s="4"/>
      <c r="BB85" s="4"/>
      <c r="BC85" s="4"/>
      <c r="BD85" s="4"/>
      <c r="BE85" s="4"/>
      <c r="BF85" s="4"/>
      <c r="BG85" s="4"/>
    </row>
    <row r="86" spans="1:59" customFormat="1" ht="60" hidden="1" customHeight="1" x14ac:dyDescent="0.25">
      <c r="A86" s="2">
        <v>2</v>
      </c>
      <c r="B86" s="2">
        <v>60</v>
      </c>
      <c r="C86" s="2" t="s">
        <v>200</v>
      </c>
      <c r="D86" s="2">
        <v>0</v>
      </c>
      <c r="E86" s="2" t="s">
        <v>634</v>
      </c>
      <c r="F86" s="2" t="s">
        <v>635</v>
      </c>
      <c r="G86" s="2">
        <v>9</v>
      </c>
      <c r="H86" s="2" t="s">
        <v>630</v>
      </c>
      <c r="I86" s="3">
        <v>0</v>
      </c>
      <c r="J86" s="3" t="s">
        <v>911</v>
      </c>
      <c r="K86" s="3" t="s">
        <v>911</v>
      </c>
      <c r="L86" s="3" t="s">
        <v>911</v>
      </c>
      <c r="M86" s="3" t="s">
        <v>911</v>
      </c>
      <c r="N86" s="3" t="s">
        <v>911</v>
      </c>
      <c r="O86" s="3" t="s">
        <v>911</v>
      </c>
      <c r="P86" s="3" t="s">
        <v>911</v>
      </c>
      <c r="Q86" s="3" t="s">
        <v>911</v>
      </c>
      <c r="R86" s="3" t="s">
        <v>911</v>
      </c>
      <c r="S86" s="3" t="s">
        <v>911</v>
      </c>
      <c r="T86" s="3" t="s">
        <v>911</v>
      </c>
      <c r="U86" s="3" t="s">
        <v>911</v>
      </c>
      <c r="V86" s="2">
        <v>210093</v>
      </c>
      <c r="W86" s="2" t="s">
        <v>201</v>
      </c>
      <c r="X86" s="3">
        <v>1587816000</v>
      </c>
      <c r="Y86" s="7" t="s">
        <v>911</v>
      </c>
      <c r="Z86" s="8" t="s">
        <v>911</v>
      </c>
      <c r="AA86" s="2" t="s">
        <v>205</v>
      </c>
      <c r="AB86" s="3">
        <v>283392000</v>
      </c>
      <c r="AC86" s="63">
        <v>25</v>
      </c>
      <c r="AD86" s="41" t="s">
        <v>1611</v>
      </c>
      <c r="AE86" s="40" t="s">
        <v>339</v>
      </c>
      <c r="AF86" s="41" t="s">
        <v>1507</v>
      </c>
      <c r="AG86" s="42" t="s">
        <v>1612</v>
      </c>
      <c r="AH86" s="40" t="s">
        <v>1705</v>
      </c>
      <c r="AI86" s="42" t="s">
        <v>1706</v>
      </c>
      <c r="AJ86" s="58">
        <v>44576</v>
      </c>
      <c r="AK86" s="58">
        <v>44777</v>
      </c>
      <c r="AL86" s="58">
        <v>44911</v>
      </c>
      <c r="AM86" s="39">
        <v>1</v>
      </c>
      <c r="AN86" s="61">
        <v>28339200</v>
      </c>
      <c r="AO86" s="41" t="s">
        <v>1613</v>
      </c>
      <c r="AP86" s="56" t="s">
        <v>1387</v>
      </c>
      <c r="AQ86" s="41" t="s">
        <v>1560</v>
      </c>
      <c r="AR86" s="57">
        <v>25</v>
      </c>
      <c r="AS86" s="57" t="s">
        <v>1717</v>
      </c>
      <c r="AT86" s="57" t="s">
        <v>1741</v>
      </c>
      <c r="AU86" s="41">
        <v>22</v>
      </c>
      <c r="AV86" s="56" t="s">
        <v>1742</v>
      </c>
      <c r="AW86" s="56" t="s">
        <v>1743</v>
      </c>
      <c r="AX86" s="56" t="s">
        <v>1744</v>
      </c>
      <c r="AY86" s="57" t="s">
        <v>2453</v>
      </c>
      <c r="AZ86" s="65" t="s">
        <v>1387</v>
      </c>
      <c r="BA86" s="4"/>
      <c r="BB86" s="4"/>
      <c r="BC86" s="4"/>
      <c r="BD86" s="4"/>
      <c r="BE86" s="4"/>
      <c r="BF86" s="4"/>
      <c r="BG86" s="4"/>
    </row>
    <row r="87" spans="1:59" customFormat="1" ht="60" hidden="1" customHeight="1" x14ac:dyDescent="0.25">
      <c r="A87" s="2">
        <v>2</v>
      </c>
      <c r="B87" s="2">
        <v>60</v>
      </c>
      <c r="C87" s="2" t="s">
        <v>200</v>
      </c>
      <c r="D87" s="2">
        <v>0</v>
      </c>
      <c r="E87" s="2" t="s">
        <v>634</v>
      </c>
      <c r="F87" s="2" t="s">
        <v>635</v>
      </c>
      <c r="G87" s="2">
        <v>9</v>
      </c>
      <c r="H87" s="2" t="s">
        <v>630</v>
      </c>
      <c r="I87" s="3">
        <v>0</v>
      </c>
      <c r="J87" s="3" t="s">
        <v>911</v>
      </c>
      <c r="K87" s="3" t="s">
        <v>911</v>
      </c>
      <c r="L87" s="3" t="s">
        <v>911</v>
      </c>
      <c r="M87" s="3" t="s">
        <v>911</v>
      </c>
      <c r="N87" s="3" t="s">
        <v>911</v>
      </c>
      <c r="O87" s="3" t="s">
        <v>911</v>
      </c>
      <c r="P87" s="3" t="s">
        <v>911</v>
      </c>
      <c r="Q87" s="3" t="s">
        <v>911</v>
      </c>
      <c r="R87" s="3" t="s">
        <v>911</v>
      </c>
      <c r="S87" s="3" t="s">
        <v>911</v>
      </c>
      <c r="T87" s="3" t="s">
        <v>911</v>
      </c>
      <c r="U87" s="3" t="s">
        <v>911</v>
      </c>
      <c r="V87" s="2">
        <v>210093</v>
      </c>
      <c r="W87" s="2" t="s">
        <v>201</v>
      </c>
      <c r="X87" s="3">
        <v>1587816000</v>
      </c>
      <c r="Y87" s="7" t="s">
        <v>911</v>
      </c>
      <c r="Z87" s="8" t="s">
        <v>911</v>
      </c>
      <c r="AA87" s="2" t="s">
        <v>203</v>
      </c>
      <c r="AB87" s="3">
        <v>145800000</v>
      </c>
      <c r="AC87" s="63">
        <v>25</v>
      </c>
      <c r="AD87" s="41" t="s">
        <v>1611</v>
      </c>
      <c r="AE87" s="40" t="s">
        <v>339</v>
      </c>
      <c r="AF87" s="41" t="s">
        <v>1507</v>
      </c>
      <c r="AG87" s="42" t="s">
        <v>1627</v>
      </c>
      <c r="AH87" s="40" t="s">
        <v>1628</v>
      </c>
      <c r="AI87" s="42" t="s">
        <v>1629</v>
      </c>
      <c r="AJ87" s="58">
        <v>44576</v>
      </c>
      <c r="AK87" s="58">
        <v>44599</v>
      </c>
      <c r="AL87" s="58">
        <v>44925</v>
      </c>
      <c r="AM87" s="39">
        <v>0.9</v>
      </c>
      <c r="AN87" s="61">
        <v>14580000</v>
      </c>
      <c r="AO87" s="41" t="s">
        <v>1613</v>
      </c>
      <c r="AP87" s="56" t="s">
        <v>1387</v>
      </c>
      <c r="AQ87" s="41" t="s">
        <v>1560</v>
      </c>
      <c r="AR87" s="57">
        <v>25</v>
      </c>
      <c r="AS87" s="57" t="s">
        <v>1630</v>
      </c>
      <c r="AT87" s="57" t="s">
        <v>1376</v>
      </c>
      <c r="AU87" s="41">
        <v>25</v>
      </c>
      <c r="AV87" s="56" t="s">
        <v>1614</v>
      </c>
      <c r="AW87" s="56" t="s">
        <v>1743</v>
      </c>
      <c r="AX87" s="56" t="s">
        <v>1632</v>
      </c>
      <c r="AY87" s="57" t="s">
        <v>2429</v>
      </c>
      <c r="AZ87" s="65" t="s">
        <v>1387</v>
      </c>
      <c r="BA87" s="4"/>
      <c r="BB87" s="4"/>
      <c r="BC87" s="4"/>
      <c r="BD87" s="4"/>
      <c r="BE87" s="4"/>
      <c r="BF87" s="4"/>
      <c r="BG87" s="4"/>
    </row>
    <row r="88" spans="1:59" customFormat="1" ht="60" hidden="1" customHeight="1" x14ac:dyDescent="0.25">
      <c r="A88" s="2">
        <v>2</v>
      </c>
      <c r="B88" s="2">
        <v>60</v>
      </c>
      <c r="C88" s="2" t="s">
        <v>200</v>
      </c>
      <c r="D88" s="2">
        <v>0</v>
      </c>
      <c r="E88" s="2" t="s">
        <v>634</v>
      </c>
      <c r="F88" s="2" t="s">
        <v>635</v>
      </c>
      <c r="G88" s="2">
        <v>9</v>
      </c>
      <c r="H88" s="2" t="s">
        <v>630</v>
      </c>
      <c r="I88" s="3">
        <v>0</v>
      </c>
      <c r="J88" s="3" t="s">
        <v>911</v>
      </c>
      <c r="K88" s="3" t="s">
        <v>911</v>
      </c>
      <c r="L88" s="3" t="s">
        <v>911</v>
      </c>
      <c r="M88" s="3" t="s">
        <v>911</v>
      </c>
      <c r="N88" s="3" t="s">
        <v>911</v>
      </c>
      <c r="O88" s="3" t="s">
        <v>911</v>
      </c>
      <c r="P88" s="3" t="s">
        <v>911</v>
      </c>
      <c r="Q88" s="3" t="s">
        <v>911</v>
      </c>
      <c r="R88" s="3" t="s">
        <v>911</v>
      </c>
      <c r="S88" s="3" t="s">
        <v>911</v>
      </c>
      <c r="T88" s="3" t="s">
        <v>911</v>
      </c>
      <c r="U88" s="3" t="s">
        <v>911</v>
      </c>
      <c r="V88" s="2">
        <v>210093</v>
      </c>
      <c r="W88" s="2" t="s">
        <v>201</v>
      </c>
      <c r="X88" s="3">
        <v>1587816000</v>
      </c>
      <c r="Y88" s="7" t="s">
        <v>911</v>
      </c>
      <c r="Z88" s="8" t="s">
        <v>911</v>
      </c>
      <c r="AA88" s="2" t="s">
        <v>204</v>
      </c>
      <c r="AB88" s="3">
        <v>145800000</v>
      </c>
      <c r="AC88" s="63">
        <v>25</v>
      </c>
      <c r="AD88" s="41" t="s">
        <v>1611</v>
      </c>
      <c r="AE88" s="40" t="s">
        <v>339</v>
      </c>
      <c r="AF88" s="41" t="s">
        <v>1507</v>
      </c>
      <c r="AG88" s="42" t="s">
        <v>1627</v>
      </c>
      <c r="AH88" s="40" t="s">
        <v>1628</v>
      </c>
      <c r="AI88" s="42" t="s">
        <v>1629</v>
      </c>
      <c r="AJ88" s="58">
        <v>44576</v>
      </c>
      <c r="AK88" s="58">
        <v>44599</v>
      </c>
      <c r="AL88" s="58">
        <v>44925</v>
      </c>
      <c r="AM88" s="39">
        <v>0.9</v>
      </c>
      <c r="AN88" s="61">
        <v>14580000</v>
      </c>
      <c r="AO88" s="41" t="s">
        <v>1613</v>
      </c>
      <c r="AP88" s="56" t="s">
        <v>1387</v>
      </c>
      <c r="AQ88" s="41" t="s">
        <v>1560</v>
      </c>
      <c r="AR88" s="57">
        <v>25</v>
      </c>
      <c r="AS88" s="57" t="s">
        <v>1630</v>
      </c>
      <c r="AT88" s="57" t="s">
        <v>1376</v>
      </c>
      <c r="AU88" s="41">
        <v>25</v>
      </c>
      <c r="AV88" s="56" t="s">
        <v>1614</v>
      </c>
      <c r="AW88" s="56" t="s">
        <v>1743</v>
      </c>
      <c r="AX88" s="56" t="s">
        <v>1632</v>
      </c>
      <c r="AY88" s="57" t="s">
        <v>2429</v>
      </c>
      <c r="AZ88" s="65" t="s">
        <v>1387</v>
      </c>
      <c r="BA88" s="4"/>
      <c r="BB88" s="4"/>
      <c r="BC88" s="4"/>
      <c r="BD88" s="4"/>
      <c r="BE88" s="4"/>
      <c r="BF88" s="4"/>
      <c r="BG88" s="4"/>
    </row>
    <row r="89" spans="1:59" customFormat="1" ht="60" hidden="1" customHeight="1" x14ac:dyDescent="0.25">
      <c r="A89" s="2">
        <v>2</v>
      </c>
      <c r="B89" s="2">
        <v>60</v>
      </c>
      <c r="C89" s="2" t="s">
        <v>200</v>
      </c>
      <c r="D89" s="2">
        <v>0</v>
      </c>
      <c r="E89" s="2" t="s">
        <v>634</v>
      </c>
      <c r="F89" s="2" t="s">
        <v>635</v>
      </c>
      <c r="G89" s="2">
        <v>9</v>
      </c>
      <c r="H89" s="2" t="s">
        <v>630</v>
      </c>
      <c r="I89" s="3">
        <v>0</v>
      </c>
      <c r="J89" s="3" t="s">
        <v>911</v>
      </c>
      <c r="K89" s="3" t="s">
        <v>911</v>
      </c>
      <c r="L89" s="3" t="s">
        <v>911</v>
      </c>
      <c r="M89" s="3" t="s">
        <v>911</v>
      </c>
      <c r="N89" s="3" t="s">
        <v>911</v>
      </c>
      <c r="O89" s="3" t="s">
        <v>911</v>
      </c>
      <c r="P89" s="3" t="s">
        <v>911</v>
      </c>
      <c r="Q89" s="3" t="s">
        <v>911</v>
      </c>
      <c r="R89" s="3" t="s">
        <v>911</v>
      </c>
      <c r="S89" s="3" t="s">
        <v>911</v>
      </c>
      <c r="T89" s="3" t="s">
        <v>911</v>
      </c>
      <c r="U89" s="3" t="s">
        <v>911</v>
      </c>
      <c r="V89" s="2">
        <v>210093</v>
      </c>
      <c r="W89" s="2" t="s">
        <v>201</v>
      </c>
      <c r="X89" s="3">
        <v>1587816000</v>
      </c>
      <c r="Y89" s="7" t="s">
        <v>911</v>
      </c>
      <c r="Z89" s="8" t="s">
        <v>911</v>
      </c>
      <c r="AA89" s="2" t="s">
        <v>202</v>
      </c>
      <c r="AB89" s="3">
        <v>194400000</v>
      </c>
      <c r="AC89" s="63">
        <v>25</v>
      </c>
      <c r="AD89" s="41" t="s">
        <v>1611</v>
      </c>
      <c r="AE89" s="40" t="s">
        <v>339</v>
      </c>
      <c r="AF89" s="41" t="s">
        <v>1507</v>
      </c>
      <c r="AG89" s="42" t="s">
        <v>1627</v>
      </c>
      <c r="AH89" s="40" t="s">
        <v>1628</v>
      </c>
      <c r="AI89" s="42" t="s">
        <v>1629</v>
      </c>
      <c r="AJ89" s="58">
        <v>44576</v>
      </c>
      <c r="AK89" s="58">
        <v>44599</v>
      </c>
      <c r="AL89" s="58">
        <v>44925</v>
      </c>
      <c r="AM89" s="39">
        <v>0.9</v>
      </c>
      <c r="AN89" s="61">
        <v>19440000</v>
      </c>
      <c r="AO89" s="41" t="s">
        <v>1613</v>
      </c>
      <c r="AP89" s="56" t="s">
        <v>1387</v>
      </c>
      <c r="AQ89" s="41" t="s">
        <v>1560</v>
      </c>
      <c r="AR89" s="57">
        <v>25</v>
      </c>
      <c r="AS89" s="57" t="s">
        <v>1630</v>
      </c>
      <c r="AT89" s="57" t="s">
        <v>1376</v>
      </c>
      <c r="AU89" s="41">
        <v>25</v>
      </c>
      <c r="AV89" s="56" t="s">
        <v>1614</v>
      </c>
      <c r="AW89" s="56" t="s">
        <v>1743</v>
      </c>
      <c r="AX89" s="56" t="s">
        <v>1632</v>
      </c>
      <c r="AY89" s="57" t="s">
        <v>2429</v>
      </c>
      <c r="AZ89" s="65" t="s">
        <v>1387</v>
      </c>
      <c r="BA89" s="4"/>
      <c r="BB89" s="4"/>
      <c r="BC89" s="4"/>
      <c r="BD89" s="4"/>
      <c r="BE89" s="4"/>
      <c r="BF89" s="4"/>
      <c r="BG89" s="4"/>
    </row>
    <row r="90" spans="1:59" customFormat="1" ht="60" hidden="1" customHeight="1" x14ac:dyDescent="0.25">
      <c r="A90" s="2">
        <v>2</v>
      </c>
      <c r="B90" s="2">
        <v>70</v>
      </c>
      <c r="C90" s="2" t="s">
        <v>200</v>
      </c>
      <c r="D90" s="2">
        <v>1</v>
      </c>
      <c r="E90" s="2"/>
      <c r="F90" s="2"/>
      <c r="G90" s="2"/>
      <c r="H90" s="2"/>
      <c r="I90" s="3">
        <v>154548000</v>
      </c>
      <c r="J90" s="3" t="s">
        <v>924</v>
      </c>
      <c r="K90" s="3" t="s">
        <v>925</v>
      </c>
      <c r="L90" s="3" t="s">
        <v>926</v>
      </c>
      <c r="M90" s="3" t="s">
        <v>1010</v>
      </c>
      <c r="N90" s="3" t="s">
        <v>1011</v>
      </c>
      <c r="O90" s="6">
        <v>40</v>
      </c>
      <c r="P90" s="3" t="s">
        <v>929</v>
      </c>
      <c r="Q90" s="3" t="s">
        <v>920</v>
      </c>
      <c r="R90" s="3" t="s">
        <v>921</v>
      </c>
      <c r="S90" s="3" t="s">
        <v>1012</v>
      </c>
      <c r="T90" s="3" t="s">
        <v>1013</v>
      </c>
      <c r="U90" s="6">
        <v>12372</v>
      </c>
      <c r="V90" s="2">
        <v>210093</v>
      </c>
      <c r="W90" s="2" t="s">
        <v>201</v>
      </c>
      <c r="X90" s="3">
        <v>154548000</v>
      </c>
      <c r="Y90" s="8" t="e">
        <f>SUM(#REF!)</f>
        <v>#REF!</v>
      </c>
      <c r="Z90" s="8">
        <f>SUM(AB90)</f>
        <v>154548000</v>
      </c>
      <c r="AA90" s="2" t="s">
        <v>1008</v>
      </c>
      <c r="AB90" s="3">
        <v>154548000</v>
      </c>
      <c r="AC90" s="63">
        <v>25</v>
      </c>
      <c r="AD90" s="41" t="s">
        <v>1611</v>
      </c>
      <c r="AE90" s="40" t="s">
        <v>339</v>
      </c>
      <c r="AF90" s="41" t="s">
        <v>1507</v>
      </c>
      <c r="AG90" s="42" t="s">
        <v>1627</v>
      </c>
      <c r="AH90" s="40" t="s">
        <v>1745</v>
      </c>
      <c r="AI90" s="42" t="s">
        <v>1746</v>
      </c>
      <c r="AJ90" s="58">
        <v>44743</v>
      </c>
      <c r="AK90" s="58">
        <v>44797</v>
      </c>
      <c r="AL90" s="58">
        <v>44925</v>
      </c>
      <c r="AM90" s="39">
        <v>0.9</v>
      </c>
      <c r="AN90" s="61">
        <v>15454800</v>
      </c>
      <c r="AO90" s="41" t="s">
        <v>1613</v>
      </c>
      <c r="AP90" s="56" t="s">
        <v>1387</v>
      </c>
      <c r="AQ90" s="41" t="s">
        <v>1560</v>
      </c>
      <c r="AR90" s="57">
        <v>25</v>
      </c>
      <c r="AS90" s="57" t="s">
        <v>1630</v>
      </c>
      <c r="AT90" s="57" t="s">
        <v>1376</v>
      </c>
      <c r="AU90" s="41">
        <v>25</v>
      </c>
      <c r="AV90" s="56" t="s">
        <v>1614</v>
      </c>
      <c r="AW90" s="56" t="s">
        <v>1743</v>
      </c>
      <c r="AX90" s="56" t="s">
        <v>1632</v>
      </c>
      <c r="AY90" s="57" t="s">
        <v>2454</v>
      </c>
      <c r="AZ90" s="65" t="s">
        <v>1747</v>
      </c>
      <c r="BA90" s="4"/>
      <c r="BB90" s="4"/>
      <c r="BC90" s="4"/>
      <c r="BD90" s="4"/>
      <c r="BE90" s="4"/>
      <c r="BF90" s="4"/>
      <c r="BG90" s="4"/>
    </row>
    <row r="91" spans="1:59" customFormat="1" ht="60" hidden="1" customHeight="1" x14ac:dyDescent="0.25">
      <c r="A91" s="2">
        <v>2</v>
      </c>
      <c r="B91" s="2">
        <v>80</v>
      </c>
      <c r="C91" s="2" t="s">
        <v>200</v>
      </c>
      <c r="D91" s="2">
        <v>1</v>
      </c>
      <c r="E91" s="2"/>
      <c r="F91" s="2"/>
      <c r="G91" s="2"/>
      <c r="H91" s="2"/>
      <c r="I91" s="3">
        <v>55640000</v>
      </c>
      <c r="J91" s="3" t="s">
        <v>924</v>
      </c>
      <c r="K91" s="3" t="s">
        <v>925</v>
      </c>
      <c r="L91" s="3" t="s">
        <v>926</v>
      </c>
      <c r="M91" s="3" t="s">
        <v>1010</v>
      </c>
      <c r="N91" s="3" t="s">
        <v>1011</v>
      </c>
      <c r="O91" s="6">
        <v>40</v>
      </c>
      <c r="P91" s="3" t="s">
        <v>929</v>
      </c>
      <c r="Q91" s="3" t="s">
        <v>920</v>
      </c>
      <c r="R91" s="3" t="s">
        <v>921</v>
      </c>
      <c r="S91" s="3" t="s">
        <v>1012</v>
      </c>
      <c r="T91" s="3" t="s">
        <v>1013</v>
      </c>
      <c r="U91" s="6">
        <v>12372</v>
      </c>
      <c r="V91" s="2">
        <v>210093</v>
      </c>
      <c r="W91" s="2" t="s">
        <v>201</v>
      </c>
      <c r="X91" s="3">
        <v>55640000</v>
      </c>
      <c r="Y91" s="8" t="e">
        <f>SUM(#REF!)</f>
        <v>#REF!</v>
      </c>
      <c r="Z91" s="8">
        <f>SUM(AB91)</f>
        <v>55640000</v>
      </c>
      <c r="AA91" s="2" t="s">
        <v>961</v>
      </c>
      <c r="AB91" s="3">
        <v>55640000</v>
      </c>
      <c r="AC91" s="63">
        <v>9</v>
      </c>
      <c r="AD91" s="41" t="s">
        <v>1611</v>
      </c>
      <c r="AE91" s="40" t="s">
        <v>340</v>
      </c>
      <c r="AF91" s="41" t="s">
        <v>1507</v>
      </c>
      <c r="AG91" s="42" t="s">
        <v>1612</v>
      </c>
      <c r="AH91" s="40" t="s">
        <v>1387</v>
      </c>
      <c r="AI91" s="42" t="s">
        <v>1387</v>
      </c>
      <c r="AJ91" s="58">
        <v>44571</v>
      </c>
      <c r="AK91" s="58">
        <v>44585</v>
      </c>
      <c r="AL91" s="58">
        <v>44925</v>
      </c>
      <c r="AM91" s="39">
        <v>1</v>
      </c>
      <c r="AN91" s="61">
        <v>5564000</v>
      </c>
      <c r="AO91" s="41" t="s">
        <v>1613</v>
      </c>
      <c r="AP91" s="56" t="s">
        <v>1387</v>
      </c>
      <c r="AQ91" s="41" t="s">
        <v>1560</v>
      </c>
      <c r="AR91" s="57">
        <v>9</v>
      </c>
      <c r="AS91" s="57" t="s">
        <v>1630</v>
      </c>
      <c r="AT91" s="57" t="s">
        <v>1376</v>
      </c>
      <c r="AU91" s="41">
        <v>9</v>
      </c>
      <c r="AV91" s="56" t="s">
        <v>1614</v>
      </c>
      <c r="AW91" s="56" t="s">
        <v>1748</v>
      </c>
      <c r="AX91" s="56" t="s">
        <v>1632</v>
      </c>
      <c r="AY91" s="57" t="s">
        <v>2455</v>
      </c>
      <c r="AZ91" s="65" t="s">
        <v>1747</v>
      </c>
      <c r="BA91" s="4"/>
      <c r="BB91" s="4"/>
      <c r="BC91" s="4"/>
      <c r="BD91" s="4"/>
      <c r="BE91" s="4"/>
      <c r="BF91" s="4"/>
      <c r="BG91" s="4"/>
    </row>
    <row r="92" spans="1:59" customFormat="1" ht="60" hidden="1" customHeight="1" x14ac:dyDescent="0.25">
      <c r="A92" s="2">
        <v>2</v>
      </c>
      <c r="B92" s="2">
        <v>90</v>
      </c>
      <c r="C92" s="2" t="s">
        <v>200</v>
      </c>
      <c r="D92" s="2">
        <v>1</v>
      </c>
      <c r="E92" s="2" t="s">
        <v>636</v>
      </c>
      <c r="F92" s="2" t="s">
        <v>637</v>
      </c>
      <c r="G92" s="2" t="s">
        <v>638</v>
      </c>
      <c r="H92" s="2" t="s">
        <v>639</v>
      </c>
      <c r="I92" s="3">
        <v>0</v>
      </c>
      <c r="J92" s="3" t="s">
        <v>924</v>
      </c>
      <c r="K92" s="3" t="s">
        <v>925</v>
      </c>
      <c r="L92" s="3" t="s">
        <v>926</v>
      </c>
      <c r="M92" s="3" t="s">
        <v>1010</v>
      </c>
      <c r="N92" s="3" t="s">
        <v>1011</v>
      </c>
      <c r="O92" s="6">
        <v>40</v>
      </c>
      <c r="P92" s="3" t="s">
        <v>929</v>
      </c>
      <c r="Q92" s="3" t="s">
        <v>920</v>
      </c>
      <c r="R92" s="3" t="s">
        <v>921</v>
      </c>
      <c r="S92" s="3" t="s">
        <v>1012</v>
      </c>
      <c r="T92" s="3" t="s">
        <v>1013</v>
      </c>
      <c r="U92" s="6">
        <v>12372</v>
      </c>
      <c r="V92" s="2">
        <v>210093</v>
      </c>
      <c r="W92" s="2" t="s">
        <v>201</v>
      </c>
      <c r="X92" s="3">
        <v>26460000</v>
      </c>
      <c r="Y92" s="7" t="s">
        <v>959</v>
      </c>
      <c r="Z92" s="8">
        <f>SUM(AB92:AB93)</f>
        <v>26460000</v>
      </c>
      <c r="AA92" s="2" t="s">
        <v>961</v>
      </c>
      <c r="AB92" s="3">
        <v>18900000</v>
      </c>
      <c r="AC92" s="63">
        <v>5</v>
      </c>
      <c r="AD92" s="41" t="s">
        <v>1611</v>
      </c>
      <c r="AE92" s="40" t="s">
        <v>340</v>
      </c>
      <c r="AF92" s="41" t="s">
        <v>1507</v>
      </c>
      <c r="AG92" s="42" t="s">
        <v>1612</v>
      </c>
      <c r="AH92" s="40" t="s">
        <v>1387</v>
      </c>
      <c r="AI92" s="42" t="s">
        <v>1387</v>
      </c>
      <c r="AJ92" s="58">
        <v>44571</v>
      </c>
      <c r="AK92" s="58">
        <v>44766</v>
      </c>
      <c r="AL92" s="58">
        <v>44925</v>
      </c>
      <c r="AM92" s="39">
        <v>1</v>
      </c>
      <c r="AN92" s="61">
        <v>1890000</v>
      </c>
      <c r="AO92" s="41" t="s">
        <v>1613</v>
      </c>
      <c r="AP92" s="56" t="s">
        <v>1387</v>
      </c>
      <c r="AQ92" s="41" t="s">
        <v>1560</v>
      </c>
      <c r="AR92" s="57">
        <v>5</v>
      </c>
      <c r="AS92" s="57" t="s">
        <v>1367</v>
      </c>
      <c r="AT92" s="57" t="s">
        <v>1376</v>
      </c>
      <c r="AU92" s="41">
        <v>6</v>
      </c>
      <c r="AV92" s="56" t="s">
        <v>1614</v>
      </c>
      <c r="AW92" s="56" t="s">
        <v>1749</v>
      </c>
      <c r="AX92" s="56" t="s">
        <v>1616</v>
      </c>
      <c r="AY92" s="57" t="s">
        <v>2456</v>
      </c>
      <c r="AZ92" s="65" t="s">
        <v>1387</v>
      </c>
      <c r="BA92" s="4"/>
      <c r="BB92" s="4"/>
      <c r="BC92" s="4"/>
      <c r="BD92" s="4"/>
      <c r="BE92" s="4"/>
      <c r="BF92" s="4"/>
      <c r="BG92" s="4"/>
    </row>
    <row r="93" spans="1:59" customFormat="1" ht="60" hidden="1" customHeight="1" x14ac:dyDescent="0.25">
      <c r="A93" s="2">
        <v>2</v>
      </c>
      <c r="B93" s="2">
        <v>90</v>
      </c>
      <c r="C93" s="2" t="s">
        <v>200</v>
      </c>
      <c r="D93" s="2">
        <v>0</v>
      </c>
      <c r="E93" s="2" t="s">
        <v>636</v>
      </c>
      <c r="F93" s="2" t="s">
        <v>637</v>
      </c>
      <c r="G93" s="2" t="s">
        <v>638</v>
      </c>
      <c r="H93" s="2" t="s">
        <v>639</v>
      </c>
      <c r="I93" s="3">
        <v>0</v>
      </c>
      <c r="J93" s="3" t="s">
        <v>911</v>
      </c>
      <c r="K93" s="3" t="s">
        <v>911</v>
      </c>
      <c r="L93" s="3" t="s">
        <v>911</v>
      </c>
      <c r="M93" s="3" t="s">
        <v>911</v>
      </c>
      <c r="N93" s="3" t="s">
        <v>911</v>
      </c>
      <c r="O93" s="3" t="s">
        <v>911</v>
      </c>
      <c r="P93" s="3" t="s">
        <v>911</v>
      </c>
      <c r="Q93" s="3" t="s">
        <v>911</v>
      </c>
      <c r="R93" s="3" t="s">
        <v>911</v>
      </c>
      <c r="S93" s="3" t="s">
        <v>911</v>
      </c>
      <c r="T93" s="3" t="s">
        <v>911</v>
      </c>
      <c r="U93" s="3" t="s">
        <v>911</v>
      </c>
      <c r="V93" s="2">
        <v>210093</v>
      </c>
      <c r="W93" s="2" t="s">
        <v>201</v>
      </c>
      <c r="X93" s="3">
        <v>26460000</v>
      </c>
      <c r="Y93" s="7" t="s">
        <v>911</v>
      </c>
      <c r="Z93" s="8" t="s">
        <v>911</v>
      </c>
      <c r="AA93" s="2" t="s">
        <v>1009</v>
      </c>
      <c r="AB93" s="3">
        <v>7560000</v>
      </c>
      <c r="AC93" s="63">
        <v>5</v>
      </c>
      <c r="AD93" s="41" t="s">
        <v>1611</v>
      </c>
      <c r="AE93" s="40" t="s">
        <v>340</v>
      </c>
      <c r="AF93" s="41" t="s">
        <v>1507</v>
      </c>
      <c r="AG93" s="42" t="s">
        <v>1612</v>
      </c>
      <c r="AH93" s="40" t="s">
        <v>1387</v>
      </c>
      <c r="AI93" s="42" t="s">
        <v>1387</v>
      </c>
      <c r="AJ93" s="58">
        <v>44571</v>
      </c>
      <c r="AK93" s="58">
        <v>44585</v>
      </c>
      <c r="AL93" s="58">
        <v>44925</v>
      </c>
      <c r="AM93" s="39">
        <v>1</v>
      </c>
      <c r="AN93" s="61">
        <v>756000</v>
      </c>
      <c r="AO93" s="41" t="s">
        <v>1613</v>
      </c>
      <c r="AP93" s="56" t="s">
        <v>1387</v>
      </c>
      <c r="AQ93" s="41" t="s">
        <v>1560</v>
      </c>
      <c r="AR93" s="57">
        <v>5</v>
      </c>
      <c r="AS93" s="57" t="s">
        <v>1367</v>
      </c>
      <c r="AT93" s="57" t="s">
        <v>1376</v>
      </c>
      <c r="AU93" s="41">
        <v>4</v>
      </c>
      <c r="AV93" s="56" t="s">
        <v>1617</v>
      </c>
      <c r="AW93" s="56" t="s">
        <v>1749</v>
      </c>
      <c r="AX93" s="56" t="s">
        <v>1983</v>
      </c>
      <c r="AY93" s="57" t="s">
        <v>1984</v>
      </c>
      <c r="AZ93" s="65" t="s">
        <v>1387</v>
      </c>
      <c r="BA93" s="4"/>
      <c r="BB93" s="4"/>
      <c r="BC93" s="4"/>
      <c r="BD93" s="4"/>
      <c r="BE93" s="4"/>
      <c r="BF93" s="4"/>
      <c r="BG93" s="4"/>
    </row>
    <row r="94" spans="1:59" customFormat="1" ht="60" hidden="1" customHeight="1" x14ac:dyDescent="0.25">
      <c r="A94" s="2">
        <v>3</v>
      </c>
      <c r="B94" s="2">
        <v>1</v>
      </c>
      <c r="C94" s="2" t="s">
        <v>206</v>
      </c>
      <c r="D94" s="2">
        <v>1</v>
      </c>
      <c r="E94" s="2" t="s">
        <v>640</v>
      </c>
      <c r="F94" s="2" t="s">
        <v>641</v>
      </c>
      <c r="G94" s="2">
        <v>66</v>
      </c>
      <c r="H94" s="2" t="s">
        <v>207</v>
      </c>
      <c r="I94" s="3">
        <v>0</v>
      </c>
      <c r="J94" s="3" t="s">
        <v>917</v>
      </c>
      <c r="K94" s="3" t="s">
        <v>206</v>
      </c>
      <c r="L94" s="3" t="s">
        <v>1238</v>
      </c>
      <c r="M94" s="3" t="s">
        <v>1239</v>
      </c>
      <c r="N94" s="3" t="s">
        <v>1240</v>
      </c>
      <c r="O94" s="6">
        <v>50</v>
      </c>
      <c r="P94" s="3" t="s">
        <v>929</v>
      </c>
      <c r="Q94" s="3" t="s">
        <v>920</v>
      </c>
      <c r="R94" s="3" t="s">
        <v>921</v>
      </c>
      <c r="S94" s="3" t="s">
        <v>1241</v>
      </c>
      <c r="T94" s="3" t="s">
        <v>1242</v>
      </c>
      <c r="U94" s="6">
        <v>117568</v>
      </c>
      <c r="V94" s="2">
        <v>220023</v>
      </c>
      <c r="W94" s="2" t="s">
        <v>207</v>
      </c>
      <c r="X94" s="3">
        <v>2116505363</v>
      </c>
      <c r="Y94" s="7" t="s">
        <v>1170</v>
      </c>
      <c r="Z94" s="8">
        <f>SUM(AB94:AB103)</f>
        <v>1865237791</v>
      </c>
      <c r="AA94" s="2" t="s">
        <v>1172</v>
      </c>
      <c r="AB94" s="3">
        <v>264261280</v>
      </c>
      <c r="AC94" s="63">
        <v>20</v>
      </c>
      <c r="AD94" s="41" t="s">
        <v>919</v>
      </c>
      <c r="AE94" s="40" t="s">
        <v>339</v>
      </c>
      <c r="AF94" s="41" t="s">
        <v>1360</v>
      </c>
      <c r="AG94" s="42" t="s">
        <v>1587</v>
      </c>
      <c r="AH94" s="40" t="s">
        <v>1588</v>
      </c>
      <c r="AI94" s="42">
        <v>33946</v>
      </c>
      <c r="AJ94" s="58" t="s">
        <v>1589</v>
      </c>
      <c r="AK94" s="58" t="s">
        <v>1589</v>
      </c>
      <c r="AL94" s="58" t="s">
        <v>1590</v>
      </c>
      <c r="AM94" s="39">
        <v>1</v>
      </c>
      <c r="AN94" s="61" t="s">
        <v>911</v>
      </c>
      <c r="AO94" s="41" t="s">
        <v>1591</v>
      </c>
      <c r="AP94" s="56" t="s">
        <v>1592</v>
      </c>
      <c r="AQ94" s="41" t="s">
        <v>1380</v>
      </c>
      <c r="AR94" s="57">
        <v>10000</v>
      </c>
      <c r="AS94" s="57" t="s">
        <v>1367</v>
      </c>
      <c r="AT94" s="57" t="s">
        <v>1376</v>
      </c>
      <c r="AU94" s="41">
        <v>1</v>
      </c>
      <c r="AV94" s="56" t="s">
        <v>1593</v>
      </c>
      <c r="AW94" s="56" t="s">
        <v>1594</v>
      </c>
      <c r="AX94" s="56" t="s">
        <v>1595</v>
      </c>
      <c r="AY94" s="57" t="s">
        <v>2464</v>
      </c>
      <c r="AZ94" s="65" t="s">
        <v>2465</v>
      </c>
      <c r="BA94" s="4"/>
      <c r="BB94" s="4"/>
      <c r="BC94" s="4"/>
      <c r="BD94" s="4"/>
      <c r="BE94" s="4"/>
      <c r="BF94" s="4"/>
      <c r="BG94" s="4"/>
    </row>
    <row r="95" spans="1:59" customFormat="1" ht="60" hidden="1" customHeight="1" x14ac:dyDescent="0.25">
      <c r="A95" s="2">
        <v>3</v>
      </c>
      <c r="B95" s="2">
        <v>1</v>
      </c>
      <c r="C95" s="2" t="s">
        <v>206</v>
      </c>
      <c r="D95" s="2">
        <v>0</v>
      </c>
      <c r="E95" s="2" t="s">
        <v>640</v>
      </c>
      <c r="F95" s="2" t="s">
        <v>641</v>
      </c>
      <c r="G95" s="2">
        <v>66</v>
      </c>
      <c r="H95" s="2" t="s">
        <v>207</v>
      </c>
      <c r="I95" s="3">
        <v>0</v>
      </c>
      <c r="J95" s="3" t="s">
        <v>911</v>
      </c>
      <c r="K95" s="3" t="s">
        <v>911</v>
      </c>
      <c r="L95" s="3" t="s">
        <v>911</v>
      </c>
      <c r="M95" s="3" t="s">
        <v>911</v>
      </c>
      <c r="N95" s="3" t="s">
        <v>911</v>
      </c>
      <c r="O95" s="3" t="s">
        <v>911</v>
      </c>
      <c r="P95" s="3" t="s">
        <v>911</v>
      </c>
      <c r="Q95" s="3" t="s">
        <v>911</v>
      </c>
      <c r="R95" s="3" t="s">
        <v>911</v>
      </c>
      <c r="S95" s="3" t="s">
        <v>911</v>
      </c>
      <c r="T95" s="3" t="s">
        <v>911</v>
      </c>
      <c r="U95" s="3" t="s">
        <v>911</v>
      </c>
      <c r="V95" s="2">
        <v>220023</v>
      </c>
      <c r="W95" s="2" t="s">
        <v>207</v>
      </c>
      <c r="X95" s="3">
        <v>2116505363</v>
      </c>
      <c r="Y95" s="7" t="s">
        <v>911</v>
      </c>
      <c r="Z95" s="8" t="s">
        <v>911</v>
      </c>
      <c r="AA95" s="2" t="s">
        <v>1173</v>
      </c>
      <c r="AB95" s="3">
        <v>268285251</v>
      </c>
      <c r="AC95" s="63">
        <v>270</v>
      </c>
      <c r="AD95" s="41" t="s">
        <v>919</v>
      </c>
      <c r="AE95" s="40" t="s">
        <v>339</v>
      </c>
      <c r="AF95" s="41" t="s">
        <v>1360</v>
      </c>
      <c r="AG95" s="42" t="s">
        <v>1587</v>
      </c>
      <c r="AH95" s="40" t="s">
        <v>1588</v>
      </c>
      <c r="AI95" s="42">
        <v>33946</v>
      </c>
      <c r="AJ95" s="58" t="s">
        <v>1589</v>
      </c>
      <c r="AK95" s="58" t="s">
        <v>1589</v>
      </c>
      <c r="AL95" s="58" t="s">
        <v>1590</v>
      </c>
      <c r="AM95" s="39">
        <v>0.31</v>
      </c>
      <c r="AN95" s="61" t="s">
        <v>911</v>
      </c>
      <c r="AO95" s="41" t="s">
        <v>1591</v>
      </c>
      <c r="AP95" s="56" t="s">
        <v>1592</v>
      </c>
      <c r="AQ95" s="41" t="s">
        <v>1380</v>
      </c>
      <c r="AR95" s="57">
        <v>54000</v>
      </c>
      <c r="AS95" s="57" t="s">
        <v>1367</v>
      </c>
      <c r="AT95" s="57" t="s">
        <v>1376</v>
      </c>
      <c r="AU95" s="41">
        <v>2</v>
      </c>
      <c r="AV95" s="56" t="s">
        <v>1593</v>
      </c>
      <c r="AW95" s="56" t="s">
        <v>1594</v>
      </c>
      <c r="AX95" s="56" t="s">
        <v>1595</v>
      </c>
      <c r="AY95" s="57" t="s">
        <v>2466</v>
      </c>
      <c r="AZ95" s="65" t="s">
        <v>2467</v>
      </c>
      <c r="BA95" s="4"/>
      <c r="BB95" s="4"/>
      <c r="BC95" s="4"/>
      <c r="BD95" s="4"/>
      <c r="BE95" s="4"/>
      <c r="BF95" s="4"/>
      <c r="BG95" s="4"/>
    </row>
    <row r="96" spans="1:59" customFormat="1" ht="60" hidden="1" customHeight="1" x14ac:dyDescent="0.25">
      <c r="A96" s="2">
        <v>3</v>
      </c>
      <c r="B96" s="2">
        <v>1</v>
      </c>
      <c r="C96" s="2" t="s">
        <v>206</v>
      </c>
      <c r="D96" s="2">
        <v>0</v>
      </c>
      <c r="E96" s="2" t="s">
        <v>640</v>
      </c>
      <c r="F96" s="2" t="s">
        <v>641</v>
      </c>
      <c r="G96" s="2">
        <v>66</v>
      </c>
      <c r="H96" s="2" t="s">
        <v>207</v>
      </c>
      <c r="I96" s="3">
        <v>0</v>
      </c>
      <c r="J96" s="3" t="s">
        <v>911</v>
      </c>
      <c r="K96" s="3" t="s">
        <v>911</v>
      </c>
      <c r="L96" s="3" t="s">
        <v>911</v>
      </c>
      <c r="M96" s="3" t="s">
        <v>911</v>
      </c>
      <c r="N96" s="3" t="s">
        <v>911</v>
      </c>
      <c r="O96" s="3" t="s">
        <v>911</v>
      </c>
      <c r="P96" s="3" t="s">
        <v>911</v>
      </c>
      <c r="Q96" s="3" t="s">
        <v>911</v>
      </c>
      <c r="R96" s="3" t="s">
        <v>911</v>
      </c>
      <c r="S96" s="3" t="s">
        <v>911</v>
      </c>
      <c r="T96" s="3" t="s">
        <v>911</v>
      </c>
      <c r="U96" s="3" t="s">
        <v>911</v>
      </c>
      <c r="V96" s="2">
        <v>220023</v>
      </c>
      <c r="W96" s="2" t="s">
        <v>207</v>
      </c>
      <c r="X96" s="3">
        <v>2116505363</v>
      </c>
      <c r="Y96" s="7" t="s">
        <v>911</v>
      </c>
      <c r="Z96" s="8" t="s">
        <v>911</v>
      </c>
      <c r="AA96" s="2" t="s">
        <v>1174</v>
      </c>
      <c r="AB96" s="3">
        <v>266154631</v>
      </c>
      <c r="AC96" s="63">
        <v>42</v>
      </c>
      <c r="AD96" s="41" t="s">
        <v>919</v>
      </c>
      <c r="AE96" s="40" t="s">
        <v>339</v>
      </c>
      <c r="AF96" s="41" t="s">
        <v>1360</v>
      </c>
      <c r="AG96" s="42" t="s">
        <v>1587</v>
      </c>
      <c r="AH96" s="40" t="s">
        <v>1588</v>
      </c>
      <c r="AI96" s="42">
        <v>33946</v>
      </c>
      <c r="AJ96" s="58" t="s">
        <v>1589</v>
      </c>
      <c r="AK96" s="58" t="s">
        <v>1589</v>
      </c>
      <c r="AL96" s="58" t="s">
        <v>1590</v>
      </c>
      <c r="AM96" s="39">
        <v>0.28999999999999998</v>
      </c>
      <c r="AN96" s="61" t="s">
        <v>911</v>
      </c>
      <c r="AO96" s="41" t="s">
        <v>1591</v>
      </c>
      <c r="AP96" s="56" t="s">
        <v>1592</v>
      </c>
      <c r="AQ96" s="41" t="s">
        <v>1380</v>
      </c>
      <c r="AR96" s="57">
        <v>4200</v>
      </c>
      <c r="AS96" s="57" t="s">
        <v>1367</v>
      </c>
      <c r="AT96" s="57" t="s">
        <v>1376</v>
      </c>
      <c r="AU96" s="41">
        <v>1</v>
      </c>
      <c r="AV96" s="56" t="s">
        <v>1593</v>
      </c>
      <c r="AW96" s="56" t="s">
        <v>1594</v>
      </c>
      <c r="AX96" s="56" t="s">
        <v>1595</v>
      </c>
      <c r="AY96" s="57" t="s">
        <v>2468</v>
      </c>
      <c r="AZ96" s="65" t="s">
        <v>2469</v>
      </c>
      <c r="BA96" s="4"/>
      <c r="BB96" s="4"/>
      <c r="BC96" s="4"/>
      <c r="BD96" s="4"/>
      <c r="BE96" s="4"/>
      <c r="BF96" s="4"/>
      <c r="BG96" s="4"/>
    </row>
    <row r="97" spans="1:59" customFormat="1" ht="60" hidden="1" customHeight="1" x14ac:dyDescent="0.25">
      <c r="A97" s="2">
        <v>3</v>
      </c>
      <c r="B97" s="2">
        <v>1</v>
      </c>
      <c r="C97" s="2" t="s">
        <v>206</v>
      </c>
      <c r="D97" s="2">
        <v>0</v>
      </c>
      <c r="E97" s="2" t="s">
        <v>640</v>
      </c>
      <c r="F97" s="2" t="s">
        <v>641</v>
      </c>
      <c r="G97" s="2">
        <v>66</v>
      </c>
      <c r="H97" s="2" t="s">
        <v>207</v>
      </c>
      <c r="I97" s="3">
        <v>0</v>
      </c>
      <c r="J97" s="3" t="s">
        <v>911</v>
      </c>
      <c r="K97" s="3" t="s">
        <v>911</v>
      </c>
      <c r="L97" s="3" t="s">
        <v>911</v>
      </c>
      <c r="M97" s="3" t="s">
        <v>911</v>
      </c>
      <c r="N97" s="3" t="s">
        <v>911</v>
      </c>
      <c r="O97" s="3" t="s">
        <v>911</v>
      </c>
      <c r="P97" s="3" t="s">
        <v>911</v>
      </c>
      <c r="Q97" s="3" t="s">
        <v>911</v>
      </c>
      <c r="R97" s="3" t="s">
        <v>911</v>
      </c>
      <c r="S97" s="3" t="s">
        <v>911</v>
      </c>
      <c r="T97" s="3" t="s">
        <v>911</v>
      </c>
      <c r="U97" s="3" t="s">
        <v>911</v>
      </c>
      <c r="V97" s="2">
        <v>220023</v>
      </c>
      <c r="W97" s="2" t="s">
        <v>207</v>
      </c>
      <c r="X97" s="3">
        <v>2116505363</v>
      </c>
      <c r="Y97" s="7" t="s">
        <v>911</v>
      </c>
      <c r="Z97" s="8" t="s">
        <v>911</v>
      </c>
      <c r="AA97" s="2" t="s">
        <v>1175</v>
      </c>
      <c r="AB97" s="3">
        <v>10137114</v>
      </c>
      <c r="AC97" s="63">
        <v>5</v>
      </c>
      <c r="AD97" s="41" t="s">
        <v>919</v>
      </c>
      <c r="AE97" s="40" t="s">
        <v>339</v>
      </c>
      <c r="AF97" s="41" t="s">
        <v>1360</v>
      </c>
      <c r="AG97" s="42" t="s">
        <v>1587</v>
      </c>
      <c r="AH97" s="40" t="s">
        <v>1588</v>
      </c>
      <c r="AI97" s="42">
        <v>33946</v>
      </c>
      <c r="AJ97" s="58" t="s">
        <v>1589</v>
      </c>
      <c r="AK97" s="58" t="s">
        <v>1589</v>
      </c>
      <c r="AL97" s="58" t="s">
        <v>1590</v>
      </c>
      <c r="AM97" s="39">
        <v>1</v>
      </c>
      <c r="AN97" s="61" t="s">
        <v>911</v>
      </c>
      <c r="AO97" s="41" t="s">
        <v>1591</v>
      </c>
      <c r="AP97" s="56" t="s">
        <v>1592</v>
      </c>
      <c r="AQ97" s="41" t="s">
        <v>1380</v>
      </c>
      <c r="AR97" s="57">
        <v>500</v>
      </c>
      <c r="AS97" s="57" t="s">
        <v>1367</v>
      </c>
      <c r="AT97" s="57" t="s">
        <v>1376</v>
      </c>
      <c r="AU97" s="41">
        <v>1</v>
      </c>
      <c r="AV97" s="56" t="s">
        <v>1593</v>
      </c>
      <c r="AW97" s="56" t="s">
        <v>1594</v>
      </c>
      <c r="AX97" s="56" t="s">
        <v>1595</v>
      </c>
      <c r="AY97" s="57" t="s">
        <v>2470</v>
      </c>
      <c r="AZ97" s="65" t="s">
        <v>2465</v>
      </c>
      <c r="BA97" s="4"/>
      <c r="BB97" s="4"/>
      <c r="BC97" s="4"/>
      <c r="BD97" s="4"/>
      <c r="BE97" s="4"/>
      <c r="BF97" s="4"/>
      <c r="BG97" s="4"/>
    </row>
    <row r="98" spans="1:59" customFormat="1" ht="60" hidden="1" customHeight="1" x14ac:dyDescent="0.25">
      <c r="A98" s="2">
        <v>3</v>
      </c>
      <c r="B98" s="2">
        <v>1</v>
      </c>
      <c r="C98" s="2" t="s">
        <v>206</v>
      </c>
      <c r="D98" s="2">
        <v>0</v>
      </c>
      <c r="E98" s="2" t="s">
        <v>640</v>
      </c>
      <c r="F98" s="2" t="s">
        <v>641</v>
      </c>
      <c r="G98" s="2">
        <v>66</v>
      </c>
      <c r="H98" s="2" t="s">
        <v>207</v>
      </c>
      <c r="I98" s="3">
        <v>0</v>
      </c>
      <c r="J98" s="3" t="s">
        <v>911</v>
      </c>
      <c r="K98" s="3" t="s">
        <v>911</v>
      </c>
      <c r="L98" s="3" t="s">
        <v>911</v>
      </c>
      <c r="M98" s="3" t="s">
        <v>911</v>
      </c>
      <c r="N98" s="3" t="s">
        <v>911</v>
      </c>
      <c r="O98" s="3" t="s">
        <v>911</v>
      </c>
      <c r="P98" s="3" t="s">
        <v>911</v>
      </c>
      <c r="Q98" s="3" t="s">
        <v>911</v>
      </c>
      <c r="R98" s="3" t="s">
        <v>911</v>
      </c>
      <c r="S98" s="3" t="s">
        <v>911</v>
      </c>
      <c r="T98" s="3" t="s">
        <v>911</v>
      </c>
      <c r="U98" s="3" t="s">
        <v>911</v>
      </c>
      <c r="V98" s="2">
        <v>220023</v>
      </c>
      <c r="W98" s="2" t="s">
        <v>207</v>
      </c>
      <c r="X98" s="3">
        <v>2116505363</v>
      </c>
      <c r="Y98" s="7" t="s">
        <v>911</v>
      </c>
      <c r="Z98" s="8" t="s">
        <v>911</v>
      </c>
      <c r="AA98" s="2" t="s">
        <v>1176</v>
      </c>
      <c r="AB98" s="3">
        <v>329473115</v>
      </c>
      <c r="AC98" s="63">
        <v>105</v>
      </c>
      <c r="AD98" s="41" t="s">
        <v>919</v>
      </c>
      <c r="AE98" s="40" t="s">
        <v>339</v>
      </c>
      <c r="AF98" s="41" t="s">
        <v>1360</v>
      </c>
      <c r="AG98" s="42" t="s">
        <v>1587</v>
      </c>
      <c r="AH98" s="40" t="s">
        <v>1588</v>
      </c>
      <c r="AI98" s="42">
        <v>33946</v>
      </c>
      <c r="AJ98" s="58" t="s">
        <v>1589</v>
      </c>
      <c r="AK98" s="58" t="s">
        <v>1589</v>
      </c>
      <c r="AL98" s="58" t="s">
        <v>1590</v>
      </c>
      <c r="AM98" s="39">
        <v>1</v>
      </c>
      <c r="AN98" s="61" t="s">
        <v>911</v>
      </c>
      <c r="AO98" s="41" t="s">
        <v>1591</v>
      </c>
      <c r="AP98" s="56" t="s">
        <v>1592</v>
      </c>
      <c r="AQ98" s="41" t="s">
        <v>1380</v>
      </c>
      <c r="AR98" s="57">
        <v>3150</v>
      </c>
      <c r="AS98" s="57" t="s">
        <v>1367</v>
      </c>
      <c r="AT98" s="57" t="s">
        <v>1376</v>
      </c>
      <c r="AU98" s="41">
        <v>1</v>
      </c>
      <c r="AV98" s="56" t="s">
        <v>1593</v>
      </c>
      <c r="AW98" s="56" t="s">
        <v>1594</v>
      </c>
      <c r="AX98" s="56" t="s">
        <v>1595</v>
      </c>
      <c r="AY98" s="57" t="s">
        <v>2471</v>
      </c>
      <c r="AZ98" s="65" t="s">
        <v>2472</v>
      </c>
      <c r="BA98" s="4"/>
      <c r="BB98" s="4"/>
      <c r="BC98" s="4"/>
      <c r="BD98" s="4"/>
      <c r="BE98" s="4"/>
      <c r="BF98" s="4"/>
      <c r="BG98" s="4"/>
    </row>
    <row r="99" spans="1:59" customFormat="1" ht="60" hidden="1" customHeight="1" x14ac:dyDescent="0.25">
      <c r="A99" s="2">
        <v>3</v>
      </c>
      <c r="B99" s="2">
        <v>1</v>
      </c>
      <c r="C99" s="2" t="s">
        <v>206</v>
      </c>
      <c r="D99" s="2">
        <v>0</v>
      </c>
      <c r="E99" s="2" t="s">
        <v>640</v>
      </c>
      <c r="F99" s="2" t="s">
        <v>641</v>
      </c>
      <c r="G99" s="2">
        <v>66</v>
      </c>
      <c r="H99" s="2" t="s">
        <v>207</v>
      </c>
      <c r="I99" s="3">
        <v>0</v>
      </c>
      <c r="J99" s="3" t="s">
        <v>911</v>
      </c>
      <c r="K99" s="3" t="s">
        <v>911</v>
      </c>
      <c r="L99" s="3" t="s">
        <v>911</v>
      </c>
      <c r="M99" s="3" t="s">
        <v>911</v>
      </c>
      <c r="N99" s="3" t="s">
        <v>911</v>
      </c>
      <c r="O99" s="3" t="s">
        <v>911</v>
      </c>
      <c r="P99" s="3" t="s">
        <v>911</v>
      </c>
      <c r="Q99" s="3" t="s">
        <v>911</v>
      </c>
      <c r="R99" s="3" t="s">
        <v>911</v>
      </c>
      <c r="S99" s="3" t="s">
        <v>911</v>
      </c>
      <c r="T99" s="3" t="s">
        <v>911</v>
      </c>
      <c r="U99" s="3" t="s">
        <v>911</v>
      </c>
      <c r="V99" s="2">
        <v>220023</v>
      </c>
      <c r="W99" s="2" t="s">
        <v>207</v>
      </c>
      <c r="X99" s="3">
        <v>2116505363</v>
      </c>
      <c r="Y99" s="7" t="s">
        <v>911</v>
      </c>
      <c r="Z99" s="8" t="s">
        <v>911</v>
      </c>
      <c r="AA99" s="2" t="s">
        <v>1177</v>
      </c>
      <c r="AB99" s="3">
        <v>110123032</v>
      </c>
      <c r="AC99" s="63">
        <v>21</v>
      </c>
      <c r="AD99" s="41" t="s">
        <v>919</v>
      </c>
      <c r="AE99" s="40" t="s">
        <v>339</v>
      </c>
      <c r="AF99" s="41" t="s">
        <v>1360</v>
      </c>
      <c r="AG99" s="42" t="s">
        <v>1587</v>
      </c>
      <c r="AH99" s="40" t="s">
        <v>1588</v>
      </c>
      <c r="AI99" s="42">
        <v>33946</v>
      </c>
      <c r="AJ99" s="58" t="s">
        <v>1589</v>
      </c>
      <c r="AK99" s="58" t="s">
        <v>1589</v>
      </c>
      <c r="AL99" s="58" t="s">
        <v>1590</v>
      </c>
      <c r="AM99" s="39">
        <v>1</v>
      </c>
      <c r="AN99" s="61" t="s">
        <v>911</v>
      </c>
      <c r="AO99" s="41" t="s">
        <v>1591</v>
      </c>
      <c r="AP99" s="56" t="s">
        <v>1592</v>
      </c>
      <c r="AQ99" s="41" t="s">
        <v>1380</v>
      </c>
      <c r="AR99" s="57">
        <v>21000</v>
      </c>
      <c r="AS99" s="57" t="s">
        <v>1367</v>
      </c>
      <c r="AT99" s="57" t="s">
        <v>1376</v>
      </c>
      <c r="AU99" s="41">
        <v>1</v>
      </c>
      <c r="AV99" s="56" t="s">
        <v>1593</v>
      </c>
      <c r="AW99" s="56" t="s">
        <v>1594</v>
      </c>
      <c r="AX99" s="56" t="s">
        <v>1595</v>
      </c>
      <c r="AY99" s="57" t="s">
        <v>2473</v>
      </c>
      <c r="AZ99" s="65" t="s">
        <v>2465</v>
      </c>
      <c r="BA99" s="4"/>
      <c r="BB99" s="4"/>
      <c r="BC99" s="4"/>
      <c r="BD99" s="4"/>
      <c r="BE99" s="4"/>
      <c r="BF99" s="4"/>
      <c r="BG99" s="4"/>
    </row>
    <row r="100" spans="1:59" customFormat="1" ht="60" hidden="1" customHeight="1" x14ac:dyDescent="0.25">
      <c r="A100" s="2">
        <v>3</v>
      </c>
      <c r="B100" s="2">
        <v>1</v>
      </c>
      <c r="C100" s="2" t="s">
        <v>206</v>
      </c>
      <c r="D100" s="2">
        <v>0</v>
      </c>
      <c r="E100" s="2" t="s">
        <v>640</v>
      </c>
      <c r="F100" s="2" t="s">
        <v>641</v>
      </c>
      <c r="G100" s="2">
        <v>66</v>
      </c>
      <c r="H100" s="2" t="s">
        <v>207</v>
      </c>
      <c r="I100" s="3">
        <v>0</v>
      </c>
      <c r="J100" s="3" t="s">
        <v>911</v>
      </c>
      <c r="K100" s="3" t="s">
        <v>911</v>
      </c>
      <c r="L100" s="3" t="s">
        <v>911</v>
      </c>
      <c r="M100" s="3" t="s">
        <v>911</v>
      </c>
      <c r="N100" s="3" t="s">
        <v>911</v>
      </c>
      <c r="O100" s="3" t="s">
        <v>911</v>
      </c>
      <c r="P100" s="3" t="s">
        <v>911</v>
      </c>
      <c r="Q100" s="3" t="s">
        <v>911</v>
      </c>
      <c r="R100" s="3" t="s">
        <v>911</v>
      </c>
      <c r="S100" s="3" t="s">
        <v>911</v>
      </c>
      <c r="T100" s="3" t="s">
        <v>911</v>
      </c>
      <c r="U100" s="3" t="s">
        <v>911</v>
      </c>
      <c r="V100" s="2">
        <v>220023</v>
      </c>
      <c r="W100" s="2" t="s">
        <v>207</v>
      </c>
      <c r="X100" s="3">
        <v>2116505363</v>
      </c>
      <c r="Y100" s="7" t="s">
        <v>911</v>
      </c>
      <c r="Z100" s="8" t="s">
        <v>911</v>
      </c>
      <c r="AA100" s="2" t="s">
        <v>1178</v>
      </c>
      <c r="AB100" s="3">
        <v>22091109</v>
      </c>
      <c r="AC100" s="63">
        <v>1</v>
      </c>
      <c r="AD100" s="41" t="s">
        <v>919</v>
      </c>
      <c r="AE100" s="40" t="s">
        <v>339</v>
      </c>
      <c r="AF100" s="41" t="s">
        <v>1360</v>
      </c>
      <c r="AG100" s="42" t="s">
        <v>1587</v>
      </c>
      <c r="AH100" s="40" t="s">
        <v>1588</v>
      </c>
      <c r="AI100" s="42">
        <v>33946</v>
      </c>
      <c r="AJ100" s="58" t="s">
        <v>1589</v>
      </c>
      <c r="AK100" s="58" t="s">
        <v>1589</v>
      </c>
      <c r="AL100" s="58" t="s">
        <v>1590</v>
      </c>
      <c r="AM100" s="39">
        <v>1</v>
      </c>
      <c r="AN100" s="61" t="s">
        <v>911</v>
      </c>
      <c r="AO100" s="41" t="s">
        <v>1591</v>
      </c>
      <c r="AP100" s="56" t="s">
        <v>1592</v>
      </c>
      <c r="AQ100" s="41" t="s">
        <v>1380</v>
      </c>
      <c r="AR100" s="57">
        <v>21</v>
      </c>
      <c r="AS100" s="57" t="s">
        <v>1367</v>
      </c>
      <c r="AT100" s="57" t="s">
        <v>1376</v>
      </c>
      <c r="AU100" s="41">
        <v>1</v>
      </c>
      <c r="AV100" s="56" t="s">
        <v>1593</v>
      </c>
      <c r="AW100" s="56" t="s">
        <v>1594</v>
      </c>
      <c r="AX100" s="56" t="s">
        <v>1595</v>
      </c>
      <c r="AY100" s="57" t="s">
        <v>2474</v>
      </c>
      <c r="AZ100" s="65" t="s">
        <v>2475</v>
      </c>
      <c r="BA100" s="4"/>
      <c r="BB100" s="4"/>
      <c r="BC100" s="4"/>
      <c r="BD100" s="4"/>
      <c r="BE100" s="4"/>
      <c r="BF100" s="4"/>
      <c r="BG100" s="4"/>
    </row>
    <row r="101" spans="1:59" customFormat="1" ht="60" hidden="1" customHeight="1" x14ac:dyDescent="0.25">
      <c r="A101" s="2">
        <v>3</v>
      </c>
      <c r="B101" s="2">
        <v>1</v>
      </c>
      <c r="C101" s="2" t="s">
        <v>206</v>
      </c>
      <c r="D101" s="2">
        <v>0</v>
      </c>
      <c r="E101" s="2" t="s">
        <v>640</v>
      </c>
      <c r="F101" s="2" t="s">
        <v>641</v>
      </c>
      <c r="G101" s="2">
        <v>66</v>
      </c>
      <c r="H101" s="2" t="s">
        <v>207</v>
      </c>
      <c r="I101" s="3">
        <v>0</v>
      </c>
      <c r="J101" s="3" t="s">
        <v>911</v>
      </c>
      <c r="K101" s="3" t="s">
        <v>911</v>
      </c>
      <c r="L101" s="3" t="s">
        <v>911</v>
      </c>
      <c r="M101" s="3" t="s">
        <v>911</v>
      </c>
      <c r="N101" s="3" t="s">
        <v>911</v>
      </c>
      <c r="O101" s="3" t="s">
        <v>911</v>
      </c>
      <c r="P101" s="3" t="s">
        <v>911</v>
      </c>
      <c r="Q101" s="3" t="s">
        <v>911</v>
      </c>
      <c r="R101" s="3" t="s">
        <v>911</v>
      </c>
      <c r="S101" s="3" t="s">
        <v>911</v>
      </c>
      <c r="T101" s="3" t="s">
        <v>911</v>
      </c>
      <c r="U101" s="3" t="s">
        <v>911</v>
      </c>
      <c r="V101" s="2">
        <v>220023</v>
      </c>
      <c r="W101" s="2" t="s">
        <v>207</v>
      </c>
      <c r="X101" s="3">
        <v>2116505363</v>
      </c>
      <c r="Y101" s="7" t="s">
        <v>911</v>
      </c>
      <c r="Z101" s="8" t="s">
        <v>911</v>
      </c>
      <c r="AA101" s="2" t="s">
        <v>1179</v>
      </c>
      <c r="AB101" s="3">
        <v>433932503</v>
      </c>
      <c r="AC101" s="63">
        <v>105</v>
      </c>
      <c r="AD101" s="41" t="s">
        <v>919</v>
      </c>
      <c r="AE101" s="40" t="s">
        <v>339</v>
      </c>
      <c r="AF101" s="41" t="s">
        <v>1360</v>
      </c>
      <c r="AG101" s="42" t="s">
        <v>1587</v>
      </c>
      <c r="AH101" s="40" t="s">
        <v>1588</v>
      </c>
      <c r="AI101" s="42">
        <v>33946</v>
      </c>
      <c r="AJ101" s="58" t="s">
        <v>1589</v>
      </c>
      <c r="AK101" s="58" t="s">
        <v>1589</v>
      </c>
      <c r="AL101" s="58" t="s">
        <v>1590</v>
      </c>
      <c r="AM101" s="39">
        <v>1</v>
      </c>
      <c r="AN101" s="61" t="s">
        <v>911</v>
      </c>
      <c r="AO101" s="41" t="s">
        <v>1591</v>
      </c>
      <c r="AP101" s="56" t="s">
        <v>1592</v>
      </c>
      <c r="AQ101" s="41" t="s">
        <v>1380</v>
      </c>
      <c r="AR101" s="57">
        <v>2625</v>
      </c>
      <c r="AS101" s="57" t="s">
        <v>1367</v>
      </c>
      <c r="AT101" s="57" t="s">
        <v>1376</v>
      </c>
      <c r="AU101" s="41">
        <v>1</v>
      </c>
      <c r="AV101" s="56" t="s">
        <v>1593</v>
      </c>
      <c r="AW101" s="56" t="s">
        <v>1594</v>
      </c>
      <c r="AX101" s="56" t="s">
        <v>1595</v>
      </c>
      <c r="AY101" s="57" t="s">
        <v>2476</v>
      </c>
      <c r="AZ101" s="65" t="s">
        <v>2465</v>
      </c>
      <c r="BA101" s="4"/>
      <c r="BB101" s="4"/>
      <c r="BC101" s="4"/>
      <c r="BD101" s="4"/>
      <c r="BE101" s="4"/>
      <c r="BF101" s="4"/>
      <c r="BG101" s="4"/>
    </row>
    <row r="102" spans="1:59" customFormat="1" ht="60" hidden="1" customHeight="1" x14ac:dyDescent="0.25">
      <c r="A102" s="2">
        <v>3</v>
      </c>
      <c r="B102" s="2">
        <v>1</v>
      </c>
      <c r="C102" s="2" t="s">
        <v>206</v>
      </c>
      <c r="D102" s="2">
        <v>0</v>
      </c>
      <c r="E102" s="2" t="s">
        <v>640</v>
      </c>
      <c r="F102" s="2" t="s">
        <v>641</v>
      </c>
      <c r="G102" s="2">
        <v>66</v>
      </c>
      <c r="H102" s="2" t="s">
        <v>207</v>
      </c>
      <c r="I102" s="3">
        <v>0</v>
      </c>
      <c r="J102" s="3" t="s">
        <v>911</v>
      </c>
      <c r="K102" s="3" t="s">
        <v>911</v>
      </c>
      <c r="L102" s="3" t="s">
        <v>911</v>
      </c>
      <c r="M102" s="3" t="s">
        <v>911</v>
      </c>
      <c r="N102" s="3" t="s">
        <v>911</v>
      </c>
      <c r="O102" s="3" t="s">
        <v>911</v>
      </c>
      <c r="P102" s="3" t="s">
        <v>911</v>
      </c>
      <c r="Q102" s="3" t="s">
        <v>911</v>
      </c>
      <c r="R102" s="3" t="s">
        <v>911</v>
      </c>
      <c r="S102" s="3" t="s">
        <v>911</v>
      </c>
      <c r="T102" s="3" t="s">
        <v>911</v>
      </c>
      <c r="U102" s="3" t="s">
        <v>911</v>
      </c>
      <c r="V102" s="2">
        <v>220023</v>
      </c>
      <c r="W102" s="2" t="s">
        <v>207</v>
      </c>
      <c r="X102" s="3">
        <v>2116505363</v>
      </c>
      <c r="Y102" s="7" t="s">
        <v>911</v>
      </c>
      <c r="Z102" s="8" t="s">
        <v>911</v>
      </c>
      <c r="AA102" s="2" t="s">
        <v>1180</v>
      </c>
      <c r="AB102" s="3">
        <v>125751791</v>
      </c>
      <c r="AC102" s="63">
        <v>1</v>
      </c>
      <c r="AD102" s="41" t="s">
        <v>919</v>
      </c>
      <c r="AE102" s="40" t="s">
        <v>339</v>
      </c>
      <c r="AF102" s="41" t="s">
        <v>1360</v>
      </c>
      <c r="AG102" s="42" t="s">
        <v>1587</v>
      </c>
      <c r="AH102" s="40" t="s">
        <v>1588</v>
      </c>
      <c r="AI102" s="42">
        <v>33946</v>
      </c>
      <c r="AJ102" s="58" t="s">
        <v>1589</v>
      </c>
      <c r="AK102" s="58" t="s">
        <v>1589</v>
      </c>
      <c r="AL102" s="58" t="s">
        <v>1590</v>
      </c>
      <c r="AM102" s="39">
        <v>1</v>
      </c>
      <c r="AN102" s="61" t="s">
        <v>911</v>
      </c>
      <c r="AO102" s="41" t="s">
        <v>1591</v>
      </c>
      <c r="AP102" s="56" t="s">
        <v>1592</v>
      </c>
      <c r="AQ102" s="41" t="s">
        <v>1380</v>
      </c>
      <c r="AR102" s="57">
        <v>120</v>
      </c>
      <c r="AS102" s="57" t="s">
        <v>1367</v>
      </c>
      <c r="AT102" s="57" t="s">
        <v>1376</v>
      </c>
      <c r="AU102" s="41">
        <v>1</v>
      </c>
      <c r="AV102" s="56" t="s">
        <v>1593</v>
      </c>
      <c r="AW102" s="56" t="s">
        <v>1594</v>
      </c>
      <c r="AX102" s="56" t="s">
        <v>1595</v>
      </c>
      <c r="AY102" s="57" t="s">
        <v>2474</v>
      </c>
      <c r="AZ102" s="65" t="s">
        <v>2477</v>
      </c>
      <c r="BA102" s="4"/>
      <c r="BB102" s="4"/>
      <c r="BC102" s="4"/>
      <c r="BD102" s="4"/>
      <c r="BE102" s="4"/>
      <c r="BF102" s="4"/>
      <c r="BG102" s="4"/>
    </row>
    <row r="103" spans="1:59" customFormat="1" ht="60" hidden="1" customHeight="1" x14ac:dyDescent="0.25">
      <c r="A103" s="2">
        <v>3</v>
      </c>
      <c r="B103" s="2">
        <v>1</v>
      </c>
      <c r="C103" s="2" t="s">
        <v>206</v>
      </c>
      <c r="D103" s="2">
        <v>0</v>
      </c>
      <c r="E103" s="2" t="s">
        <v>640</v>
      </c>
      <c r="F103" s="2" t="s">
        <v>641</v>
      </c>
      <c r="G103" s="2">
        <v>66</v>
      </c>
      <c r="H103" s="2" t="s">
        <v>207</v>
      </c>
      <c r="I103" s="3">
        <v>5000000</v>
      </c>
      <c r="J103" s="3" t="s">
        <v>911</v>
      </c>
      <c r="K103" s="3" t="s">
        <v>911</v>
      </c>
      <c r="L103" s="3" t="s">
        <v>911</v>
      </c>
      <c r="M103" s="3" t="s">
        <v>911</v>
      </c>
      <c r="N103" s="3" t="s">
        <v>911</v>
      </c>
      <c r="O103" s="3" t="s">
        <v>911</v>
      </c>
      <c r="P103" s="3" t="s">
        <v>911</v>
      </c>
      <c r="Q103" s="3" t="s">
        <v>911</v>
      </c>
      <c r="R103" s="3" t="s">
        <v>911</v>
      </c>
      <c r="S103" s="3" t="s">
        <v>911</v>
      </c>
      <c r="T103" s="3" t="s">
        <v>911</v>
      </c>
      <c r="U103" s="3" t="s">
        <v>911</v>
      </c>
      <c r="V103" s="2">
        <v>220023</v>
      </c>
      <c r="W103" s="2" t="s">
        <v>207</v>
      </c>
      <c r="X103" s="3">
        <v>2116505363</v>
      </c>
      <c r="Y103" s="7" t="s">
        <v>911</v>
      </c>
      <c r="Z103" s="8" t="s">
        <v>911</v>
      </c>
      <c r="AA103" s="2" t="s">
        <v>1181</v>
      </c>
      <c r="AB103" s="3">
        <v>35027965</v>
      </c>
      <c r="AC103" s="63">
        <v>1</v>
      </c>
      <c r="AD103" s="41" t="s">
        <v>919</v>
      </c>
      <c r="AE103" s="40" t="s">
        <v>339</v>
      </c>
      <c r="AF103" s="41" t="s">
        <v>1360</v>
      </c>
      <c r="AG103" s="42" t="s">
        <v>1587</v>
      </c>
      <c r="AH103" s="40" t="s">
        <v>1588</v>
      </c>
      <c r="AI103" s="42">
        <v>33946</v>
      </c>
      <c r="AJ103" s="58" t="s">
        <v>1589</v>
      </c>
      <c r="AK103" s="58" t="s">
        <v>1589</v>
      </c>
      <c r="AL103" s="58" t="s">
        <v>1590</v>
      </c>
      <c r="AM103" s="39">
        <v>1</v>
      </c>
      <c r="AN103" s="61" t="s">
        <v>911</v>
      </c>
      <c r="AO103" s="41" t="s">
        <v>1591</v>
      </c>
      <c r="AP103" s="56" t="s">
        <v>1592</v>
      </c>
      <c r="AQ103" s="41" t="s">
        <v>1380</v>
      </c>
      <c r="AR103" s="57">
        <v>33</v>
      </c>
      <c r="AS103" s="57" t="s">
        <v>1367</v>
      </c>
      <c r="AT103" s="57" t="s">
        <v>1376</v>
      </c>
      <c r="AU103" s="41">
        <v>1</v>
      </c>
      <c r="AV103" s="56" t="s">
        <v>1593</v>
      </c>
      <c r="AW103" s="56" t="s">
        <v>1594</v>
      </c>
      <c r="AX103" s="56" t="s">
        <v>1595</v>
      </c>
      <c r="AY103" s="57" t="s">
        <v>2478</v>
      </c>
      <c r="AZ103" s="65" t="s">
        <v>2479</v>
      </c>
      <c r="BA103" s="4"/>
      <c r="BB103" s="4"/>
      <c r="BC103" s="4"/>
      <c r="BD103" s="4"/>
      <c r="BE103" s="4"/>
      <c r="BF103" s="4"/>
      <c r="BG103" s="4"/>
    </row>
    <row r="104" spans="1:59" customFormat="1" ht="60" hidden="1" customHeight="1" x14ac:dyDescent="0.25">
      <c r="A104" s="2">
        <v>3</v>
      </c>
      <c r="B104" s="2">
        <v>1</v>
      </c>
      <c r="C104" s="2" t="s">
        <v>206</v>
      </c>
      <c r="D104" s="2">
        <v>0</v>
      </c>
      <c r="E104" s="2" t="s">
        <v>640</v>
      </c>
      <c r="F104" s="2" t="s">
        <v>641</v>
      </c>
      <c r="G104" s="2">
        <v>66</v>
      </c>
      <c r="H104" s="2" t="s">
        <v>207</v>
      </c>
      <c r="I104" s="3">
        <v>0</v>
      </c>
      <c r="J104" s="3" t="s">
        <v>911</v>
      </c>
      <c r="K104" s="3" t="s">
        <v>911</v>
      </c>
      <c r="L104" s="3" t="s">
        <v>911</v>
      </c>
      <c r="M104" s="3" t="s">
        <v>911</v>
      </c>
      <c r="N104" s="3" t="s">
        <v>911</v>
      </c>
      <c r="O104" s="3" t="s">
        <v>911</v>
      </c>
      <c r="P104" s="3" t="s">
        <v>911</v>
      </c>
      <c r="Q104" s="3" t="s">
        <v>911</v>
      </c>
      <c r="R104" s="3" t="s">
        <v>911</v>
      </c>
      <c r="S104" s="3" t="s">
        <v>911</v>
      </c>
      <c r="T104" s="3" t="s">
        <v>911</v>
      </c>
      <c r="U104" s="3" t="s">
        <v>911</v>
      </c>
      <c r="V104" s="2">
        <v>220023</v>
      </c>
      <c r="W104" s="2" t="s">
        <v>207</v>
      </c>
      <c r="X104" s="3">
        <v>2116505363</v>
      </c>
      <c r="Y104" s="7" t="s">
        <v>1171</v>
      </c>
      <c r="Z104" s="8">
        <f>SUM(AB104:AB106)</f>
        <v>251267572</v>
      </c>
      <c r="AA104" s="2" t="s">
        <v>1182</v>
      </c>
      <c r="AB104" s="3">
        <v>19235792</v>
      </c>
      <c r="AC104" s="63">
        <v>8</v>
      </c>
      <c r="AD104" s="41" t="s">
        <v>919</v>
      </c>
      <c r="AE104" s="40" t="s">
        <v>339</v>
      </c>
      <c r="AF104" s="41" t="s">
        <v>1360</v>
      </c>
      <c r="AG104" s="42" t="s">
        <v>1596</v>
      </c>
      <c r="AH104" s="40" t="s">
        <v>1597</v>
      </c>
      <c r="AI104" s="42">
        <v>33947</v>
      </c>
      <c r="AJ104" s="58" t="s">
        <v>1598</v>
      </c>
      <c r="AK104" s="58" t="s">
        <v>1598</v>
      </c>
      <c r="AL104" s="58" t="s">
        <v>1590</v>
      </c>
      <c r="AM104" s="39">
        <v>1</v>
      </c>
      <c r="AN104" s="61" t="s">
        <v>911</v>
      </c>
      <c r="AO104" s="41" t="s">
        <v>1591</v>
      </c>
      <c r="AP104" s="56" t="s">
        <v>1592</v>
      </c>
      <c r="AQ104" s="41" t="s">
        <v>1380</v>
      </c>
      <c r="AR104" s="57">
        <v>40</v>
      </c>
      <c r="AS104" s="57" t="s">
        <v>1367</v>
      </c>
      <c r="AT104" s="57" t="s">
        <v>1376</v>
      </c>
      <c r="AU104" s="41">
        <v>40</v>
      </c>
      <c r="AV104" s="56" t="s">
        <v>1593</v>
      </c>
      <c r="AW104" s="56" t="s">
        <v>1594</v>
      </c>
      <c r="AX104" s="56" t="s">
        <v>1599</v>
      </c>
      <c r="AY104" s="57" t="s">
        <v>2480</v>
      </c>
      <c r="AZ104" s="65" t="s">
        <v>2481</v>
      </c>
      <c r="BA104" s="4"/>
      <c r="BB104" s="4"/>
      <c r="BC104" s="4"/>
      <c r="BD104" s="4"/>
      <c r="BE104" s="4"/>
      <c r="BF104" s="4"/>
      <c r="BG104" s="4"/>
    </row>
    <row r="105" spans="1:59" customFormat="1" ht="60" hidden="1" customHeight="1" x14ac:dyDescent="0.25">
      <c r="A105" s="2">
        <v>3</v>
      </c>
      <c r="B105" s="2">
        <v>1</v>
      </c>
      <c r="C105" s="2" t="s">
        <v>206</v>
      </c>
      <c r="D105" s="2">
        <v>0</v>
      </c>
      <c r="E105" s="2" t="s">
        <v>640</v>
      </c>
      <c r="F105" s="2" t="s">
        <v>641</v>
      </c>
      <c r="G105" s="2">
        <v>66</v>
      </c>
      <c r="H105" s="2" t="s">
        <v>207</v>
      </c>
      <c r="I105" s="3">
        <v>0</v>
      </c>
      <c r="J105" s="3" t="s">
        <v>911</v>
      </c>
      <c r="K105" s="3" t="s">
        <v>911</v>
      </c>
      <c r="L105" s="3" t="s">
        <v>911</v>
      </c>
      <c r="M105" s="3" t="s">
        <v>911</v>
      </c>
      <c r="N105" s="3" t="s">
        <v>911</v>
      </c>
      <c r="O105" s="3" t="s">
        <v>911</v>
      </c>
      <c r="P105" s="3" t="s">
        <v>911</v>
      </c>
      <c r="Q105" s="3" t="s">
        <v>911</v>
      </c>
      <c r="R105" s="3" t="s">
        <v>911</v>
      </c>
      <c r="S105" s="3" t="s">
        <v>911</v>
      </c>
      <c r="T105" s="3" t="s">
        <v>911</v>
      </c>
      <c r="U105" s="3" t="s">
        <v>911</v>
      </c>
      <c r="V105" s="2">
        <v>220023</v>
      </c>
      <c r="W105" s="2" t="s">
        <v>207</v>
      </c>
      <c r="X105" s="3">
        <v>2116505363</v>
      </c>
      <c r="Y105" s="7" t="s">
        <v>911</v>
      </c>
      <c r="Z105" s="8" t="s">
        <v>911</v>
      </c>
      <c r="AA105" s="2" t="s">
        <v>1183</v>
      </c>
      <c r="AB105" s="3">
        <v>66724160</v>
      </c>
      <c r="AC105" s="63">
        <v>1</v>
      </c>
      <c r="AD105" s="41" t="s">
        <v>919</v>
      </c>
      <c r="AE105" s="40" t="s">
        <v>339</v>
      </c>
      <c r="AF105" s="41" t="s">
        <v>1360</v>
      </c>
      <c r="AG105" s="42" t="s">
        <v>1596</v>
      </c>
      <c r="AH105" s="40" t="s">
        <v>1597</v>
      </c>
      <c r="AI105" s="42">
        <v>33947</v>
      </c>
      <c r="AJ105" s="58" t="s">
        <v>1598</v>
      </c>
      <c r="AK105" s="58" t="s">
        <v>1598</v>
      </c>
      <c r="AL105" s="58" t="s">
        <v>1590</v>
      </c>
      <c r="AM105" s="39">
        <v>1</v>
      </c>
      <c r="AN105" s="61" t="s">
        <v>911</v>
      </c>
      <c r="AO105" s="41" t="s">
        <v>1591</v>
      </c>
      <c r="AP105" s="56" t="s">
        <v>1592</v>
      </c>
      <c r="AQ105" s="41" t="s">
        <v>1380</v>
      </c>
      <c r="AR105" s="57">
        <v>20</v>
      </c>
      <c r="AS105" s="57" t="s">
        <v>1367</v>
      </c>
      <c r="AT105" s="57" t="s">
        <v>1376</v>
      </c>
      <c r="AU105" s="41">
        <v>20</v>
      </c>
      <c r="AV105" s="56" t="s">
        <v>1593</v>
      </c>
      <c r="AW105" s="56" t="s">
        <v>1594</v>
      </c>
      <c r="AX105" s="56" t="s">
        <v>1599</v>
      </c>
      <c r="AY105" s="57" t="s">
        <v>2482</v>
      </c>
      <c r="AZ105" s="65" t="s">
        <v>2483</v>
      </c>
      <c r="BA105" s="4"/>
      <c r="BB105" s="4"/>
      <c r="BC105" s="4"/>
      <c r="BD105" s="4"/>
      <c r="BE105" s="4"/>
      <c r="BF105" s="4"/>
      <c r="BG105" s="4"/>
    </row>
    <row r="106" spans="1:59" customFormat="1" ht="60" hidden="1" customHeight="1" x14ac:dyDescent="0.25">
      <c r="A106" s="2">
        <v>3</v>
      </c>
      <c r="B106" s="2">
        <v>1</v>
      </c>
      <c r="C106" s="2" t="s">
        <v>206</v>
      </c>
      <c r="D106" s="2">
        <v>0</v>
      </c>
      <c r="E106" s="2" t="s">
        <v>640</v>
      </c>
      <c r="F106" s="2" t="s">
        <v>641</v>
      </c>
      <c r="G106" s="2">
        <v>66</v>
      </c>
      <c r="H106" s="2" t="s">
        <v>207</v>
      </c>
      <c r="I106" s="3">
        <v>0</v>
      </c>
      <c r="J106" s="3" t="s">
        <v>911</v>
      </c>
      <c r="K106" s="3" t="s">
        <v>911</v>
      </c>
      <c r="L106" s="3" t="s">
        <v>911</v>
      </c>
      <c r="M106" s="3" t="s">
        <v>911</v>
      </c>
      <c r="N106" s="3" t="s">
        <v>911</v>
      </c>
      <c r="O106" s="3" t="s">
        <v>911</v>
      </c>
      <c r="P106" s="3" t="s">
        <v>911</v>
      </c>
      <c r="Q106" s="3" t="s">
        <v>911</v>
      </c>
      <c r="R106" s="3" t="s">
        <v>911</v>
      </c>
      <c r="S106" s="3" t="s">
        <v>911</v>
      </c>
      <c r="T106" s="3" t="s">
        <v>911</v>
      </c>
      <c r="U106" s="3" t="s">
        <v>911</v>
      </c>
      <c r="V106" s="2">
        <v>220023</v>
      </c>
      <c r="W106" s="2" t="s">
        <v>207</v>
      </c>
      <c r="X106" s="3">
        <v>2116505363</v>
      </c>
      <c r="Y106" s="7" t="s">
        <v>911</v>
      </c>
      <c r="Z106" s="8" t="s">
        <v>911</v>
      </c>
      <c r="AA106" s="2" t="s">
        <v>1184</v>
      </c>
      <c r="AB106" s="3">
        <v>165307620</v>
      </c>
      <c r="AC106" s="63">
        <v>25</v>
      </c>
      <c r="AD106" s="41" t="s">
        <v>919</v>
      </c>
      <c r="AE106" s="40" t="s">
        <v>339</v>
      </c>
      <c r="AF106" s="41" t="s">
        <v>1360</v>
      </c>
      <c r="AG106" s="42" t="s">
        <v>1587</v>
      </c>
      <c r="AH106" s="40" t="s">
        <v>1588</v>
      </c>
      <c r="AI106" s="42">
        <v>33946</v>
      </c>
      <c r="AJ106" s="58" t="s">
        <v>1589</v>
      </c>
      <c r="AK106" s="58" t="s">
        <v>1589</v>
      </c>
      <c r="AL106" s="58" t="s">
        <v>1590</v>
      </c>
      <c r="AM106" s="39">
        <v>1</v>
      </c>
      <c r="AN106" s="61" t="s">
        <v>911</v>
      </c>
      <c r="AO106" s="41" t="s">
        <v>1591</v>
      </c>
      <c r="AP106" s="56" t="s">
        <v>1592</v>
      </c>
      <c r="AQ106" s="41" t="s">
        <v>1380</v>
      </c>
      <c r="AR106" s="57">
        <v>1250</v>
      </c>
      <c r="AS106" s="57" t="s">
        <v>1367</v>
      </c>
      <c r="AT106" s="57" t="s">
        <v>1376</v>
      </c>
      <c r="AU106" s="41">
        <v>1</v>
      </c>
      <c r="AV106" s="56" t="s">
        <v>1593</v>
      </c>
      <c r="AW106" s="56" t="s">
        <v>1594</v>
      </c>
      <c r="AX106" s="56" t="s">
        <v>1595</v>
      </c>
      <c r="AY106" s="57" t="s">
        <v>2484</v>
      </c>
      <c r="AZ106" s="65" t="s">
        <v>2485</v>
      </c>
      <c r="BA106" s="4"/>
      <c r="BB106" s="4"/>
      <c r="BC106" s="4"/>
      <c r="BD106" s="4"/>
      <c r="BE106" s="4"/>
      <c r="BF106" s="4"/>
      <c r="BG106" s="4"/>
    </row>
    <row r="107" spans="1:59" customFormat="1" ht="60" hidden="1" customHeight="1" x14ac:dyDescent="0.25">
      <c r="A107" s="2">
        <v>3</v>
      </c>
      <c r="B107" s="2">
        <v>2</v>
      </c>
      <c r="C107" s="2" t="s">
        <v>206</v>
      </c>
      <c r="D107" s="2">
        <v>1</v>
      </c>
      <c r="E107" s="2" t="s">
        <v>642</v>
      </c>
      <c r="F107" s="2" t="s">
        <v>643</v>
      </c>
      <c r="G107" s="2">
        <v>47</v>
      </c>
      <c r="H107" s="2" t="s">
        <v>644</v>
      </c>
      <c r="I107" s="3">
        <v>0</v>
      </c>
      <c r="J107" s="3" t="s">
        <v>917</v>
      </c>
      <c r="K107" s="3" t="s">
        <v>206</v>
      </c>
      <c r="L107" s="3" t="s">
        <v>1238</v>
      </c>
      <c r="M107" s="3" t="s">
        <v>1239</v>
      </c>
      <c r="N107" s="3" t="s">
        <v>1240</v>
      </c>
      <c r="O107" s="6">
        <v>50</v>
      </c>
      <c r="P107" s="3" t="s">
        <v>929</v>
      </c>
      <c r="Q107" s="3" t="s">
        <v>920</v>
      </c>
      <c r="R107" s="3" t="s">
        <v>921</v>
      </c>
      <c r="S107" s="3" t="s">
        <v>1241</v>
      </c>
      <c r="T107" s="3" t="s">
        <v>1242</v>
      </c>
      <c r="U107" s="6">
        <v>117568</v>
      </c>
      <c r="V107" s="2">
        <v>220023</v>
      </c>
      <c r="W107" s="2" t="s">
        <v>207</v>
      </c>
      <c r="X107" s="3">
        <v>389051823</v>
      </c>
      <c r="Y107" s="7" t="s">
        <v>1170</v>
      </c>
      <c r="Z107" s="8">
        <f>SUM(AB107:AB113)</f>
        <v>289606923</v>
      </c>
      <c r="AA107" s="2" t="s">
        <v>1185</v>
      </c>
      <c r="AB107" s="3">
        <v>58361618</v>
      </c>
      <c r="AC107" s="63">
        <v>7</v>
      </c>
      <c r="AD107" s="41" t="s">
        <v>919</v>
      </c>
      <c r="AE107" s="40" t="s">
        <v>339</v>
      </c>
      <c r="AF107" s="41" t="s">
        <v>1360</v>
      </c>
      <c r="AG107" s="42" t="s">
        <v>1587</v>
      </c>
      <c r="AH107" s="40" t="s">
        <v>1588</v>
      </c>
      <c r="AI107" s="42">
        <v>33946</v>
      </c>
      <c r="AJ107" s="58" t="s">
        <v>1589</v>
      </c>
      <c r="AK107" s="58" t="s">
        <v>1589</v>
      </c>
      <c r="AL107" s="58" t="s">
        <v>1590</v>
      </c>
      <c r="AM107" s="39">
        <v>1</v>
      </c>
      <c r="AN107" s="61" t="s">
        <v>911</v>
      </c>
      <c r="AO107" s="41" t="s">
        <v>1591</v>
      </c>
      <c r="AP107" s="56" t="s">
        <v>1592</v>
      </c>
      <c r="AQ107" s="41" t="s">
        <v>1380</v>
      </c>
      <c r="AR107" s="57">
        <v>350</v>
      </c>
      <c r="AS107" s="57" t="s">
        <v>1367</v>
      </c>
      <c r="AT107" s="57" t="s">
        <v>1376</v>
      </c>
      <c r="AU107" s="41">
        <v>3</v>
      </c>
      <c r="AV107" s="56" t="s">
        <v>1593</v>
      </c>
      <c r="AW107" s="56" t="s">
        <v>1600</v>
      </c>
      <c r="AX107" s="56" t="s">
        <v>1595</v>
      </c>
      <c r="AY107" s="57" t="s">
        <v>2486</v>
      </c>
      <c r="AZ107" s="65" t="s">
        <v>2487</v>
      </c>
      <c r="BA107" s="4"/>
      <c r="BB107" s="4"/>
      <c r="BC107" s="4"/>
      <c r="BD107" s="4"/>
      <c r="BE107" s="4"/>
      <c r="BF107" s="4"/>
      <c r="BG107" s="4"/>
    </row>
    <row r="108" spans="1:59" customFormat="1" ht="60" hidden="1" customHeight="1" x14ac:dyDescent="0.25">
      <c r="A108" s="2">
        <v>3</v>
      </c>
      <c r="B108" s="2">
        <v>2</v>
      </c>
      <c r="C108" s="2" t="s">
        <v>206</v>
      </c>
      <c r="D108" s="2">
        <v>0</v>
      </c>
      <c r="E108" s="2" t="s">
        <v>642</v>
      </c>
      <c r="F108" s="2" t="s">
        <v>643</v>
      </c>
      <c r="G108" s="2">
        <v>47</v>
      </c>
      <c r="H108" s="2" t="s">
        <v>644</v>
      </c>
      <c r="I108" s="3">
        <v>0</v>
      </c>
      <c r="J108" s="3" t="s">
        <v>911</v>
      </c>
      <c r="K108" s="3" t="s">
        <v>911</v>
      </c>
      <c r="L108" s="3" t="s">
        <v>911</v>
      </c>
      <c r="M108" s="3" t="s">
        <v>911</v>
      </c>
      <c r="N108" s="3" t="s">
        <v>911</v>
      </c>
      <c r="O108" s="3" t="s">
        <v>911</v>
      </c>
      <c r="P108" s="3" t="s">
        <v>911</v>
      </c>
      <c r="Q108" s="3" t="s">
        <v>911</v>
      </c>
      <c r="R108" s="3" t="s">
        <v>911</v>
      </c>
      <c r="S108" s="3" t="s">
        <v>911</v>
      </c>
      <c r="T108" s="3" t="s">
        <v>911</v>
      </c>
      <c r="U108" s="3" t="s">
        <v>911</v>
      </c>
      <c r="V108" s="2">
        <v>220023</v>
      </c>
      <c r="W108" s="2" t="s">
        <v>207</v>
      </c>
      <c r="X108" s="3">
        <v>389051823</v>
      </c>
      <c r="Y108" s="7" t="s">
        <v>911</v>
      </c>
      <c r="Z108" s="8" t="s">
        <v>911</v>
      </c>
      <c r="AA108" s="2" t="s">
        <v>1186</v>
      </c>
      <c r="AB108" s="3">
        <v>32836105</v>
      </c>
      <c r="AC108" s="63">
        <v>5</v>
      </c>
      <c r="AD108" s="41" t="s">
        <v>919</v>
      </c>
      <c r="AE108" s="40" t="s">
        <v>339</v>
      </c>
      <c r="AF108" s="41" t="s">
        <v>1360</v>
      </c>
      <c r="AG108" s="42" t="s">
        <v>1587</v>
      </c>
      <c r="AH108" s="40" t="s">
        <v>1588</v>
      </c>
      <c r="AI108" s="42">
        <v>33946</v>
      </c>
      <c r="AJ108" s="58" t="s">
        <v>1589</v>
      </c>
      <c r="AK108" s="58" t="s">
        <v>1589</v>
      </c>
      <c r="AL108" s="58" t="s">
        <v>1590</v>
      </c>
      <c r="AM108" s="39">
        <v>1</v>
      </c>
      <c r="AN108" s="61" t="s">
        <v>911</v>
      </c>
      <c r="AO108" s="41" t="s">
        <v>1591</v>
      </c>
      <c r="AP108" s="56" t="s">
        <v>1592</v>
      </c>
      <c r="AQ108" s="41" t="s">
        <v>1380</v>
      </c>
      <c r="AR108" s="57">
        <v>100</v>
      </c>
      <c r="AS108" s="57" t="s">
        <v>1367</v>
      </c>
      <c r="AT108" s="57" t="s">
        <v>1376</v>
      </c>
      <c r="AU108" s="41">
        <v>1</v>
      </c>
      <c r="AV108" s="56" t="s">
        <v>1593</v>
      </c>
      <c r="AW108" s="56" t="s">
        <v>1600</v>
      </c>
      <c r="AX108" s="56" t="s">
        <v>1595</v>
      </c>
      <c r="AY108" s="57" t="s">
        <v>2486</v>
      </c>
      <c r="AZ108" s="65" t="s">
        <v>2488</v>
      </c>
      <c r="BA108" s="4"/>
      <c r="BB108" s="4"/>
      <c r="BC108" s="4"/>
      <c r="BD108" s="4"/>
      <c r="BE108" s="4"/>
      <c r="BF108" s="4"/>
      <c r="BG108" s="4"/>
    </row>
    <row r="109" spans="1:59" customFormat="1" ht="60" hidden="1" customHeight="1" x14ac:dyDescent="0.25">
      <c r="A109" s="2">
        <v>3</v>
      </c>
      <c r="B109" s="2">
        <v>2</v>
      </c>
      <c r="C109" s="2" t="s">
        <v>206</v>
      </c>
      <c r="D109" s="2">
        <v>0</v>
      </c>
      <c r="E109" s="2" t="s">
        <v>642</v>
      </c>
      <c r="F109" s="2" t="s">
        <v>643</v>
      </c>
      <c r="G109" s="2">
        <v>47</v>
      </c>
      <c r="H109" s="2" t="s">
        <v>644</v>
      </c>
      <c r="I109" s="3">
        <v>0</v>
      </c>
      <c r="J109" s="3" t="s">
        <v>911</v>
      </c>
      <c r="K109" s="3" t="s">
        <v>911</v>
      </c>
      <c r="L109" s="3" t="s">
        <v>911</v>
      </c>
      <c r="M109" s="3" t="s">
        <v>911</v>
      </c>
      <c r="N109" s="3" t="s">
        <v>911</v>
      </c>
      <c r="O109" s="3" t="s">
        <v>911</v>
      </c>
      <c r="P109" s="3" t="s">
        <v>911</v>
      </c>
      <c r="Q109" s="3" t="s">
        <v>911</v>
      </c>
      <c r="R109" s="3" t="s">
        <v>911</v>
      </c>
      <c r="S109" s="3" t="s">
        <v>911</v>
      </c>
      <c r="T109" s="3" t="s">
        <v>911</v>
      </c>
      <c r="U109" s="3" t="s">
        <v>911</v>
      </c>
      <c r="V109" s="2">
        <v>220023</v>
      </c>
      <c r="W109" s="2" t="s">
        <v>207</v>
      </c>
      <c r="X109" s="3">
        <v>389051823</v>
      </c>
      <c r="Y109" s="7" t="s">
        <v>911</v>
      </c>
      <c r="Z109" s="8" t="s">
        <v>911</v>
      </c>
      <c r="AA109" s="2" t="s">
        <v>1172</v>
      </c>
      <c r="AB109" s="3">
        <v>107328619</v>
      </c>
      <c r="AC109" s="63">
        <v>6</v>
      </c>
      <c r="AD109" s="41" t="s">
        <v>919</v>
      </c>
      <c r="AE109" s="40" t="s">
        <v>339</v>
      </c>
      <c r="AF109" s="41" t="s">
        <v>1360</v>
      </c>
      <c r="AG109" s="42" t="s">
        <v>1587</v>
      </c>
      <c r="AH109" s="40" t="s">
        <v>1588</v>
      </c>
      <c r="AI109" s="42">
        <v>33946</v>
      </c>
      <c r="AJ109" s="58" t="s">
        <v>1589</v>
      </c>
      <c r="AK109" s="58" t="s">
        <v>1589</v>
      </c>
      <c r="AL109" s="58" t="s">
        <v>1590</v>
      </c>
      <c r="AM109" s="39">
        <v>0.67</v>
      </c>
      <c r="AN109" s="61" t="s">
        <v>911</v>
      </c>
      <c r="AO109" s="41" t="s">
        <v>1591</v>
      </c>
      <c r="AP109" s="56" t="s">
        <v>1592</v>
      </c>
      <c r="AQ109" s="41" t="s">
        <v>1380</v>
      </c>
      <c r="AR109" s="57">
        <v>13000</v>
      </c>
      <c r="AS109" s="57" t="s">
        <v>1367</v>
      </c>
      <c r="AT109" s="57" t="s">
        <v>1376</v>
      </c>
      <c r="AU109" s="41">
        <v>2</v>
      </c>
      <c r="AV109" s="56" t="s">
        <v>1593</v>
      </c>
      <c r="AW109" s="56" t="s">
        <v>1600</v>
      </c>
      <c r="AX109" s="56" t="s">
        <v>1595</v>
      </c>
      <c r="AY109" s="57" t="s">
        <v>2489</v>
      </c>
      <c r="AZ109" s="65" t="s">
        <v>2490</v>
      </c>
      <c r="BA109" s="4"/>
      <c r="BB109" s="4"/>
      <c r="BC109" s="4"/>
      <c r="BD109" s="4"/>
      <c r="BE109" s="4"/>
      <c r="BF109" s="4"/>
      <c r="BG109" s="4"/>
    </row>
    <row r="110" spans="1:59" customFormat="1" ht="60" hidden="1" customHeight="1" x14ac:dyDescent="0.25">
      <c r="A110" s="2">
        <v>3</v>
      </c>
      <c r="B110" s="2">
        <v>2</v>
      </c>
      <c r="C110" s="2" t="s">
        <v>206</v>
      </c>
      <c r="D110" s="2">
        <v>0</v>
      </c>
      <c r="E110" s="2" t="s">
        <v>642</v>
      </c>
      <c r="F110" s="2" t="s">
        <v>643</v>
      </c>
      <c r="G110" s="2">
        <v>47</v>
      </c>
      <c r="H110" s="2" t="s">
        <v>644</v>
      </c>
      <c r="I110" s="3">
        <v>0</v>
      </c>
      <c r="J110" s="3" t="s">
        <v>911</v>
      </c>
      <c r="K110" s="3" t="s">
        <v>911</v>
      </c>
      <c r="L110" s="3" t="s">
        <v>911</v>
      </c>
      <c r="M110" s="3" t="s">
        <v>911</v>
      </c>
      <c r="N110" s="3" t="s">
        <v>911</v>
      </c>
      <c r="O110" s="3" t="s">
        <v>911</v>
      </c>
      <c r="P110" s="3" t="s">
        <v>911</v>
      </c>
      <c r="Q110" s="3" t="s">
        <v>911</v>
      </c>
      <c r="R110" s="3" t="s">
        <v>911</v>
      </c>
      <c r="S110" s="3" t="s">
        <v>911</v>
      </c>
      <c r="T110" s="3" t="s">
        <v>911</v>
      </c>
      <c r="U110" s="3" t="s">
        <v>911</v>
      </c>
      <c r="V110" s="2">
        <v>220023</v>
      </c>
      <c r="W110" s="2" t="s">
        <v>207</v>
      </c>
      <c r="X110" s="3">
        <v>389051823</v>
      </c>
      <c r="Y110" s="7" t="s">
        <v>911</v>
      </c>
      <c r="Z110" s="8" t="s">
        <v>911</v>
      </c>
      <c r="AA110" s="2" t="s">
        <v>1187</v>
      </c>
      <c r="AB110" s="3">
        <v>38022090</v>
      </c>
      <c r="AC110" s="63">
        <v>6</v>
      </c>
      <c r="AD110" s="41" t="s">
        <v>919</v>
      </c>
      <c r="AE110" s="40" t="s">
        <v>339</v>
      </c>
      <c r="AF110" s="41" t="s">
        <v>1360</v>
      </c>
      <c r="AG110" s="42" t="s">
        <v>1587</v>
      </c>
      <c r="AH110" s="40" t="s">
        <v>1588</v>
      </c>
      <c r="AI110" s="42">
        <v>33946</v>
      </c>
      <c r="AJ110" s="58" t="s">
        <v>1589</v>
      </c>
      <c r="AK110" s="58" t="s">
        <v>1589</v>
      </c>
      <c r="AL110" s="58" t="s">
        <v>1590</v>
      </c>
      <c r="AM110" s="39">
        <v>1</v>
      </c>
      <c r="AN110" s="61" t="s">
        <v>911</v>
      </c>
      <c r="AO110" s="41" t="s">
        <v>1591</v>
      </c>
      <c r="AP110" s="56" t="s">
        <v>1592</v>
      </c>
      <c r="AQ110" s="41" t="s">
        <v>1380</v>
      </c>
      <c r="AR110" s="57">
        <v>600</v>
      </c>
      <c r="AS110" s="57" t="s">
        <v>1367</v>
      </c>
      <c r="AT110" s="57" t="s">
        <v>1376</v>
      </c>
      <c r="AU110" s="41">
        <v>2</v>
      </c>
      <c r="AV110" s="56" t="s">
        <v>1593</v>
      </c>
      <c r="AW110" s="56" t="s">
        <v>1600</v>
      </c>
      <c r="AX110" s="56" t="s">
        <v>1595</v>
      </c>
      <c r="AY110" s="57" t="s">
        <v>2491</v>
      </c>
      <c r="AZ110" s="65" t="s">
        <v>2492</v>
      </c>
      <c r="BA110" s="4"/>
      <c r="BB110" s="4"/>
      <c r="BC110" s="4"/>
      <c r="BD110" s="4"/>
      <c r="BE110" s="4"/>
      <c r="BF110" s="4"/>
      <c r="BG110" s="4"/>
    </row>
    <row r="111" spans="1:59" customFormat="1" ht="60" hidden="1" customHeight="1" x14ac:dyDescent="0.25">
      <c r="A111" s="2">
        <v>3</v>
      </c>
      <c r="B111" s="2">
        <v>2</v>
      </c>
      <c r="C111" s="2" t="s">
        <v>206</v>
      </c>
      <c r="D111" s="2">
        <v>0</v>
      </c>
      <c r="E111" s="2" t="s">
        <v>642</v>
      </c>
      <c r="F111" s="2" t="s">
        <v>643</v>
      </c>
      <c r="G111" s="2">
        <v>47</v>
      </c>
      <c r="H111" s="2" t="s">
        <v>644</v>
      </c>
      <c r="I111" s="3">
        <v>0</v>
      </c>
      <c r="J111" s="3" t="s">
        <v>911</v>
      </c>
      <c r="K111" s="3" t="s">
        <v>911</v>
      </c>
      <c r="L111" s="3" t="s">
        <v>911</v>
      </c>
      <c r="M111" s="3" t="s">
        <v>911</v>
      </c>
      <c r="N111" s="3" t="s">
        <v>911</v>
      </c>
      <c r="O111" s="3" t="s">
        <v>911</v>
      </c>
      <c r="P111" s="3" t="s">
        <v>911</v>
      </c>
      <c r="Q111" s="3" t="s">
        <v>911</v>
      </c>
      <c r="R111" s="3" t="s">
        <v>911</v>
      </c>
      <c r="S111" s="3" t="s">
        <v>911</v>
      </c>
      <c r="T111" s="3" t="s">
        <v>911</v>
      </c>
      <c r="U111" s="3" t="s">
        <v>911</v>
      </c>
      <c r="V111" s="2">
        <v>220023</v>
      </c>
      <c r="W111" s="2" t="s">
        <v>207</v>
      </c>
      <c r="X111" s="3">
        <v>389051823</v>
      </c>
      <c r="Y111" s="7" t="s">
        <v>911</v>
      </c>
      <c r="Z111" s="8" t="s">
        <v>911</v>
      </c>
      <c r="AA111" s="2" t="s">
        <v>1188</v>
      </c>
      <c r="AB111" s="3">
        <v>32556580</v>
      </c>
      <c r="AC111" s="63">
        <v>10</v>
      </c>
      <c r="AD111" s="41" t="s">
        <v>919</v>
      </c>
      <c r="AE111" s="40" t="s">
        <v>339</v>
      </c>
      <c r="AF111" s="41" t="s">
        <v>1360</v>
      </c>
      <c r="AG111" s="42" t="s">
        <v>1587</v>
      </c>
      <c r="AH111" s="40" t="s">
        <v>1588</v>
      </c>
      <c r="AI111" s="42">
        <v>33946</v>
      </c>
      <c r="AJ111" s="58" t="s">
        <v>1589</v>
      </c>
      <c r="AK111" s="58" t="s">
        <v>1589</v>
      </c>
      <c r="AL111" s="58" t="s">
        <v>1590</v>
      </c>
      <c r="AM111" s="39">
        <v>1</v>
      </c>
      <c r="AN111" s="61" t="s">
        <v>911</v>
      </c>
      <c r="AO111" s="41" t="s">
        <v>1591</v>
      </c>
      <c r="AP111" s="56" t="s">
        <v>1592</v>
      </c>
      <c r="AQ111" s="41" t="s">
        <v>1380</v>
      </c>
      <c r="AR111" s="57">
        <v>2000</v>
      </c>
      <c r="AS111" s="57" t="s">
        <v>1367</v>
      </c>
      <c r="AT111" s="57" t="s">
        <v>1376</v>
      </c>
      <c r="AU111" s="41">
        <v>1</v>
      </c>
      <c r="AV111" s="56" t="s">
        <v>1593</v>
      </c>
      <c r="AW111" s="56" t="s">
        <v>1600</v>
      </c>
      <c r="AX111" s="56" t="s">
        <v>1595</v>
      </c>
      <c r="AY111" s="57" t="s">
        <v>2493</v>
      </c>
      <c r="AZ111" s="65" t="s">
        <v>2492</v>
      </c>
      <c r="BA111" s="4"/>
      <c r="BB111" s="4"/>
      <c r="BC111" s="4"/>
      <c r="BD111" s="4"/>
      <c r="BE111" s="4"/>
      <c r="BF111" s="4"/>
      <c r="BG111" s="4"/>
    </row>
    <row r="112" spans="1:59" customFormat="1" ht="60" hidden="1" customHeight="1" x14ac:dyDescent="0.25">
      <c r="A112" s="2">
        <v>3</v>
      </c>
      <c r="B112" s="2">
        <v>2</v>
      </c>
      <c r="C112" s="2" t="s">
        <v>206</v>
      </c>
      <c r="D112" s="2">
        <v>0</v>
      </c>
      <c r="E112" s="2" t="s">
        <v>642</v>
      </c>
      <c r="F112" s="2" t="s">
        <v>643</v>
      </c>
      <c r="G112" s="2">
        <v>47</v>
      </c>
      <c r="H112" s="2" t="s">
        <v>644</v>
      </c>
      <c r="I112" s="3">
        <v>0</v>
      </c>
      <c r="J112" s="3" t="s">
        <v>911</v>
      </c>
      <c r="K112" s="3" t="s">
        <v>911</v>
      </c>
      <c r="L112" s="3" t="s">
        <v>911</v>
      </c>
      <c r="M112" s="3" t="s">
        <v>911</v>
      </c>
      <c r="N112" s="3" t="s">
        <v>911</v>
      </c>
      <c r="O112" s="3" t="s">
        <v>911</v>
      </c>
      <c r="P112" s="3" t="s">
        <v>911</v>
      </c>
      <c r="Q112" s="3" t="s">
        <v>911</v>
      </c>
      <c r="R112" s="3" t="s">
        <v>911</v>
      </c>
      <c r="S112" s="3" t="s">
        <v>911</v>
      </c>
      <c r="T112" s="3" t="s">
        <v>911</v>
      </c>
      <c r="U112" s="3" t="s">
        <v>911</v>
      </c>
      <c r="V112" s="2">
        <v>220023</v>
      </c>
      <c r="W112" s="2" t="s">
        <v>207</v>
      </c>
      <c r="X112" s="3">
        <v>389051823</v>
      </c>
      <c r="Y112" s="7" t="s">
        <v>911</v>
      </c>
      <c r="Z112" s="8" t="s">
        <v>911</v>
      </c>
      <c r="AA112" s="2" t="s">
        <v>1189</v>
      </c>
      <c r="AB112" s="3">
        <v>12164538</v>
      </c>
      <c r="AC112" s="63">
        <v>6</v>
      </c>
      <c r="AD112" s="41" t="s">
        <v>919</v>
      </c>
      <c r="AE112" s="40" t="s">
        <v>339</v>
      </c>
      <c r="AF112" s="41" t="s">
        <v>1360</v>
      </c>
      <c r="AG112" s="42" t="s">
        <v>1587</v>
      </c>
      <c r="AH112" s="40" t="s">
        <v>1588</v>
      </c>
      <c r="AI112" s="42">
        <v>33946</v>
      </c>
      <c r="AJ112" s="58" t="s">
        <v>1589</v>
      </c>
      <c r="AK112" s="58" t="s">
        <v>1589</v>
      </c>
      <c r="AL112" s="58" t="s">
        <v>1590</v>
      </c>
      <c r="AM112" s="39">
        <v>0.5</v>
      </c>
      <c r="AN112" s="61" t="s">
        <v>911</v>
      </c>
      <c r="AO112" s="41" t="s">
        <v>1591</v>
      </c>
      <c r="AP112" s="56" t="s">
        <v>1592</v>
      </c>
      <c r="AQ112" s="41" t="s">
        <v>1380</v>
      </c>
      <c r="AR112" s="57">
        <v>600</v>
      </c>
      <c r="AS112" s="57" t="s">
        <v>1367</v>
      </c>
      <c r="AT112" s="57" t="s">
        <v>1376</v>
      </c>
      <c r="AU112" s="41">
        <v>3</v>
      </c>
      <c r="AV112" s="56" t="s">
        <v>1593</v>
      </c>
      <c r="AW112" s="56" t="s">
        <v>1600</v>
      </c>
      <c r="AX112" s="56" t="s">
        <v>1595</v>
      </c>
      <c r="AY112" s="57" t="s">
        <v>2489</v>
      </c>
      <c r="AZ112" s="65" t="s">
        <v>2494</v>
      </c>
      <c r="BA112" s="4"/>
      <c r="BB112" s="4"/>
      <c r="BC112" s="4"/>
      <c r="BD112" s="4"/>
      <c r="BE112" s="4"/>
      <c r="BF112" s="4"/>
      <c r="BG112" s="4"/>
    </row>
    <row r="113" spans="1:59" customFormat="1" ht="60" hidden="1" customHeight="1" x14ac:dyDescent="0.25">
      <c r="A113" s="2">
        <v>3</v>
      </c>
      <c r="B113" s="2">
        <v>2</v>
      </c>
      <c r="C113" s="2" t="s">
        <v>206</v>
      </c>
      <c r="D113" s="2">
        <v>0</v>
      </c>
      <c r="E113" s="2" t="s">
        <v>642</v>
      </c>
      <c r="F113" s="2" t="s">
        <v>643</v>
      </c>
      <c r="G113" s="2">
        <v>47</v>
      </c>
      <c r="H113" s="2" t="s">
        <v>644</v>
      </c>
      <c r="I113" s="3">
        <v>0</v>
      </c>
      <c r="J113" s="3" t="s">
        <v>911</v>
      </c>
      <c r="K113" s="3" t="s">
        <v>911</v>
      </c>
      <c r="L113" s="3" t="s">
        <v>911</v>
      </c>
      <c r="M113" s="3" t="s">
        <v>911</v>
      </c>
      <c r="N113" s="3" t="s">
        <v>911</v>
      </c>
      <c r="O113" s="3" t="s">
        <v>911</v>
      </c>
      <c r="P113" s="3" t="s">
        <v>911</v>
      </c>
      <c r="Q113" s="3" t="s">
        <v>911</v>
      </c>
      <c r="R113" s="3" t="s">
        <v>911</v>
      </c>
      <c r="S113" s="3" t="s">
        <v>911</v>
      </c>
      <c r="T113" s="3" t="s">
        <v>911</v>
      </c>
      <c r="U113" s="3" t="s">
        <v>911</v>
      </c>
      <c r="V113" s="2">
        <v>220023</v>
      </c>
      <c r="W113" s="2" t="s">
        <v>207</v>
      </c>
      <c r="X113" s="3">
        <v>389051823</v>
      </c>
      <c r="Y113" s="7" t="s">
        <v>911</v>
      </c>
      <c r="Z113" s="8" t="s">
        <v>911</v>
      </c>
      <c r="AA113" s="2" t="s">
        <v>1190</v>
      </c>
      <c r="AB113" s="3">
        <v>8337373</v>
      </c>
      <c r="AC113" s="63">
        <v>1</v>
      </c>
      <c r="AD113" s="41" t="s">
        <v>919</v>
      </c>
      <c r="AE113" s="40" t="s">
        <v>339</v>
      </c>
      <c r="AF113" s="41" t="s">
        <v>1360</v>
      </c>
      <c r="AG113" s="42" t="s">
        <v>1587</v>
      </c>
      <c r="AH113" s="40" t="s">
        <v>1588</v>
      </c>
      <c r="AI113" s="42">
        <v>33946</v>
      </c>
      <c r="AJ113" s="58" t="s">
        <v>1589</v>
      </c>
      <c r="AK113" s="58" t="s">
        <v>1589</v>
      </c>
      <c r="AL113" s="58" t="s">
        <v>1590</v>
      </c>
      <c r="AM113" s="39">
        <v>0</v>
      </c>
      <c r="AN113" s="61" t="s">
        <v>911</v>
      </c>
      <c r="AO113" s="41" t="s">
        <v>1591</v>
      </c>
      <c r="AP113" s="56" t="s">
        <v>1592</v>
      </c>
      <c r="AQ113" s="41" t="s">
        <v>1380</v>
      </c>
      <c r="AR113" s="57">
        <v>11302</v>
      </c>
      <c r="AS113" s="57" t="s">
        <v>1367</v>
      </c>
      <c r="AT113" s="57" t="s">
        <v>1376</v>
      </c>
      <c r="AU113" s="41">
        <v>1</v>
      </c>
      <c r="AV113" s="56" t="s">
        <v>1593</v>
      </c>
      <c r="AW113" s="56" t="s">
        <v>1600</v>
      </c>
      <c r="AX113" s="56" t="s">
        <v>1595</v>
      </c>
      <c r="AY113" s="57" t="s">
        <v>2495</v>
      </c>
      <c r="AZ113" s="65" t="s">
        <v>2496</v>
      </c>
      <c r="BA113" s="4"/>
      <c r="BB113" s="4"/>
      <c r="BC113" s="4"/>
      <c r="BD113" s="4"/>
      <c r="BE113" s="4"/>
      <c r="BF113" s="4"/>
      <c r="BG113" s="4"/>
    </row>
    <row r="114" spans="1:59" customFormat="1" ht="60" hidden="1" customHeight="1" x14ac:dyDescent="0.25">
      <c r="A114" s="2">
        <v>3</v>
      </c>
      <c r="B114" s="2">
        <v>2</v>
      </c>
      <c r="C114" s="2" t="s">
        <v>206</v>
      </c>
      <c r="D114" s="2">
        <v>0</v>
      </c>
      <c r="E114" s="2" t="s">
        <v>642</v>
      </c>
      <c r="F114" s="2" t="s">
        <v>643</v>
      </c>
      <c r="G114" s="2">
        <v>47</v>
      </c>
      <c r="H114" s="2" t="s">
        <v>644</v>
      </c>
      <c r="I114" s="3">
        <v>0</v>
      </c>
      <c r="J114" s="3" t="s">
        <v>911</v>
      </c>
      <c r="K114" s="3" t="s">
        <v>911</v>
      </c>
      <c r="L114" s="3" t="s">
        <v>911</v>
      </c>
      <c r="M114" s="3" t="s">
        <v>911</v>
      </c>
      <c r="N114" s="3" t="s">
        <v>911</v>
      </c>
      <c r="O114" s="3" t="s">
        <v>911</v>
      </c>
      <c r="P114" s="3" t="s">
        <v>911</v>
      </c>
      <c r="Q114" s="3" t="s">
        <v>911</v>
      </c>
      <c r="R114" s="3" t="s">
        <v>911</v>
      </c>
      <c r="S114" s="3" t="s">
        <v>911</v>
      </c>
      <c r="T114" s="3" t="s">
        <v>911</v>
      </c>
      <c r="U114" s="3" t="s">
        <v>911</v>
      </c>
      <c r="V114" s="2">
        <v>220023</v>
      </c>
      <c r="W114" s="2" t="s">
        <v>207</v>
      </c>
      <c r="X114" s="3">
        <v>389051823</v>
      </c>
      <c r="Y114" s="7" t="s">
        <v>1171</v>
      </c>
      <c r="Z114" s="8">
        <f>SUM(AB114)</f>
        <v>99444900</v>
      </c>
      <c r="AA114" s="2" t="s">
        <v>1191</v>
      </c>
      <c r="AB114" s="3">
        <v>99444900</v>
      </c>
      <c r="AC114" s="63">
        <v>3</v>
      </c>
      <c r="AD114" s="41" t="s">
        <v>919</v>
      </c>
      <c r="AE114" s="40" t="s">
        <v>339</v>
      </c>
      <c r="AF114" s="41" t="s">
        <v>1360</v>
      </c>
      <c r="AG114" s="42" t="s">
        <v>1596</v>
      </c>
      <c r="AH114" s="40" t="s">
        <v>1597</v>
      </c>
      <c r="AI114" s="42">
        <v>33947</v>
      </c>
      <c r="AJ114" s="58" t="s">
        <v>1598</v>
      </c>
      <c r="AK114" s="58" t="s">
        <v>1598</v>
      </c>
      <c r="AL114" s="58" t="s">
        <v>1590</v>
      </c>
      <c r="AM114" s="39">
        <v>0.33</v>
      </c>
      <c r="AN114" s="61" t="s">
        <v>911</v>
      </c>
      <c r="AO114" s="41" t="s">
        <v>1591</v>
      </c>
      <c r="AP114" s="56" t="s">
        <v>1592</v>
      </c>
      <c r="AQ114" s="41" t="s">
        <v>1380</v>
      </c>
      <c r="AR114" s="57">
        <v>75</v>
      </c>
      <c r="AS114" s="57" t="s">
        <v>1367</v>
      </c>
      <c r="AT114" s="57" t="s">
        <v>1376</v>
      </c>
      <c r="AU114" s="41">
        <v>75</v>
      </c>
      <c r="AV114" s="56" t="s">
        <v>1593</v>
      </c>
      <c r="AW114" s="56" t="s">
        <v>1600</v>
      </c>
      <c r="AX114" s="56" t="s">
        <v>1599</v>
      </c>
      <c r="AY114" s="57" t="s">
        <v>2497</v>
      </c>
      <c r="AZ114" s="65" t="s">
        <v>2498</v>
      </c>
      <c r="BA114" s="4"/>
      <c r="BB114" s="4"/>
      <c r="BC114" s="4"/>
      <c r="BD114" s="4"/>
      <c r="BE114" s="4"/>
      <c r="BF114" s="4"/>
      <c r="BG114" s="4"/>
    </row>
    <row r="115" spans="1:59" customFormat="1" ht="60" hidden="1" customHeight="1" x14ac:dyDescent="0.25">
      <c r="A115" s="2">
        <v>3</v>
      </c>
      <c r="B115" s="2">
        <v>3</v>
      </c>
      <c r="C115" s="2" t="s">
        <v>206</v>
      </c>
      <c r="D115" s="2">
        <v>1</v>
      </c>
      <c r="E115" s="2"/>
      <c r="F115" s="2"/>
      <c r="G115" s="2"/>
      <c r="H115" s="2"/>
      <c r="I115" s="3">
        <v>0</v>
      </c>
      <c r="J115" s="3" t="s">
        <v>917</v>
      </c>
      <c r="K115" s="3" t="s">
        <v>206</v>
      </c>
      <c r="L115" s="3" t="s">
        <v>1238</v>
      </c>
      <c r="M115" s="3" t="s">
        <v>1239</v>
      </c>
      <c r="N115" s="3" t="s">
        <v>1240</v>
      </c>
      <c r="O115" s="6">
        <v>50</v>
      </c>
      <c r="P115" s="3" t="s">
        <v>929</v>
      </c>
      <c r="Q115" s="3" t="s">
        <v>920</v>
      </c>
      <c r="R115" s="3" t="s">
        <v>921</v>
      </c>
      <c r="S115" s="3" t="s">
        <v>1241</v>
      </c>
      <c r="T115" s="3" t="s">
        <v>1242</v>
      </c>
      <c r="U115" s="6">
        <v>117568</v>
      </c>
      <c r="V115" s="2">
        <v>220023</v>
      </c>
      <c r="W115" s="2" t="s">
        <v>207</v>
      </c>
      <c r="X115" s="3">
        <v>88879435</v>
      </c>
      <c r="Y115" s="7" t="s">
        <v>1170</v>
      </c>
      <c r="Z115" s="8">
        <f>SUM(AB115:AB116)</f>
        <v>74128555</v>
      </c>
      <c r="AA115" s="2" t="s">
        <v>1192</v>
      </c>
      <c r="AB115" s="3">
        <v>31685075</v>
      </c>
      <c r="AC115" s="63">
        <v>5</v>
      </c>
      <c r="AD115" s="41" t="s">
        <v>919</v>
      </c>
      <c r="AE115" s="40" t="s">
        <v>339</v>
      </c>
      <c r="AF115" s="41" t="s">
        <v>1360</v>
      </c>
      <c r="AG115" s="42" t="s">
        <v>1587</v>
      </c>
      <c r="AH115" s="40" t="s">
        <v>1588</v>
      </c>
      <c r="AI115" s="42">
        <v>33946</v>
      </c>
      <c r="AJ115" s="58" t="s">
        <v>1589</v>
      </c>
      <c r="AK115" s="58" t="s">
        <v>1589</v>
      </c>
      <c r="AL115" s="58" t="s">
        <v>1590</v>
      </c>
      <c r="AM115" s="39">
        <v>0.6</v>
      </c>
      <c r="AN115" s="61" t="s">
        <v>911</v>
      </c>
      <c r="AO115" s="41" t="s">
        <v>1591</v>
      </c>
      <c r="AP115" s="56" t="s">
        <v>1592</v>
      </c>
      <c r="AQ115" s="41" t="s">
        <v>1380</v>
      </c>
      <c r="AR115" s="57">
        <v>500</v>
      </c>
      <c r="AS115" s="57" t="s">
        <v>1367</v>
      </c>
      <c r="AT115" s="57" t="s">
        <v>1376</v>
      </c>
      <c r="AU115" s="41">
        <v>3</v>
      </c>
      <c r="AV115" s="56" t="s">
        <v>1593</v>
      </c>
      <c r="AW115" s="56" t="s">
        <v>1601</v>
      </c>
      <c r="AX115" s="56" t="s">
        <v>1595</v>
      </c>
      <c r="AY115" s="57" t="s">
        <v>2499</v>
      </c>
      <c r="AZ115" s="65" t="s">
        <v>2500</v>
      </c>
      <c r="BA115" s="4"/>
      <c r="BB115" s="4"/>
      <c r="BC115" s="4"/>
      <c r="BD115" s="4"/>
      <c r="BE115" s="4"/>
      <c r="BF115" s="4"/>
      <c r="BG115" s="4"/>
    </row>
    <row r="116" spans="1:59" customFormat="1" ht="60" hidden="1" customHeight="1" x14ac:dyDescent="0.25">
      <c r="A116" s="2">
        <v>3</v>
      </c>
      <c r="B116" s="2">
        <v>3</v>
      </c>
      <c r="C116" s="2" t="s">
        <v>206</v>
      </c>
      <c r="D116" s="2">
        <v>0</v>
      </c>
      <c r="E116" s="2"/>
      <c r="F116" s="2"/>
      <c r="G116" s="2"/>
      <c r="H116" s="2"/>
      <c r="I116" s="3">
        <v>0</v>
      </c>
      <c r="J116" s="3" t="s">
        <v>911</v>
      </c>
      <c r="K116" s="3" t="s">
        <v>911</v>
      </c>
      <c r="L116" s="3" t="s">
        <v>911</v>
      </c>
      <c r="M116" s="3" t="s">
        <v>911</v>
      </c>
      <c r="N116" s="3" t="s">
        <v>911</v>
      </c>
      <c r="O116" s="3" t="s">
        <v>911</v>
      </c>
      <c r="P116" s="3" t="s">
        <v>911</v>
      </c>
      <c r="Q116" s="3" t="s">
        <v>911</v>
      </c>
      <c r="R116" s="3" t="s">
        <v>911</v>
      </c>
      <c r="S116" s="3" t="s">
        <v>911</v>
      </c>
      <c r="T116" s="3" t="s">
        <v>911</v>
      </c>
      <c r="U116" s="3" t="s">
        <v>911</v>
      </c>
      <c r="V116" s="2">
        <v>220023</v>
      </c>
      <c r="W116" s="2" t="s">
        <v>207</v>
      </c>
      <c r="X116" s="3">
        <v>88879435</v>
      </c>
      <c r="Y116" s="7" t="s">
        <v>911</v>
      </c>
      <c r="Z116" s="8" t="s">
        <v>911</v>
      </c>
      <c r="AA116" s="2" t="s">
        <v>1193</v>
      </c>
      <c r="AB116" s="3">
        <v>42443480</v>
      </c>
      <c r="AC116" s="63">
        <v>10</v>
      </c>
      <c r="AD116" s="41" t="s">
        <v>919</v>
      </c>
      <c r="AE116" s="40" t="s">
        <v>339</v>
      </c>
      <c r="AF116" s="41" t="s">
        <v>1360</v>
      </c>
      <c r="AG116" s="42" t="s">
        <v>1587</v>
      </c>
      <c r="AH116" s="40" t="s">
        <v>1588</v>
      </c>
      <c r="AI116" s="42">
        <v>33946</v>
      </c>
      <c r="AJ116" s="58" t="s">
        <v>1589</v>
      </c>
      <c r="AK116" s="58" t="s">
        <v>1589</v>
      </c>
      <c r="AL116" s="58" t="s">
        <v>1590</v>
      </c>
      <c r="AM116" s="39">
        <v>1</v>
      </c>
      <c r="AN116" s="61" t="s">
        <v>911</v>
      </c>
      <c r="AO116" s="41" t="s">
        <v>1591</v>
      </c>
      <c r="AP116" s="56" t="s">
        <v>1592</v>
      </c>
      <c r="AQ116" s="41" t="s">
        <v>1380</v>
      </c>
      <c r="AR116" s="57">
        <v>1000</v>
      </c>
      <c r="AS116" s="57" t="s">
        <v>1367</v>
      </c>
      <c r="AT116" s="57" t="s">
        <v>1376</v>
      </c>
      <c r="AU116" s="41">
        <v>2</v>
      </c>
      <c r="AV116" s="56" t="s">
        <v>1593</v>
      </c>
      <c r="AW116" s="56" t="s">
        <v>1601</v>
      </c>
      <c r="AX116" s="56" t="s">
        <v>1595</v>
      </c>
      <c r="AY116" s="57" t="s">
        <v>2501</v>
      </c>
      <c r="AZ116" s="65" t="s">
        <v>2502</v>
      </c>
      <c r="BA116" s="4"/>
      <c r="BB116" s="4"/>
      <c r="BC116" s="4"/>
      <c r="BD116" s="4"/>
      <c r="BE116" s="4"/>
      <c r="BF116" s="4"/>
      <c r="BG116" s="4"/>
    </row>
    <row r="117" spans="1:59" customFormat="1" ht="60" hidden="1" customHeight="1" x14ac:dyDescent="0.25">
      <c r="A117" s="2">
        <v>3</v>
      </c>
      <c r="B117" s="2">
        <v>3</v>
      </c>
      <c r="C117" s="2" t="s">
        <v>206</v>
      </c>
      <c r="D117" s="2">
        <v>0</v>
      </c>
      <c r="E117" s="2"/>
      <c r="F117" s="2"/>
      <c r="G117" s="2"/>
      <c r="H117" s="2"/>
      <c r="I117" s="3">
        <v>0</v>
      </c>
      <c r="J117" s="3" t="s">
        <v>911</v>
      </c>
      <c r="K117" s="3" t="s">
        <v>911</v>
      </c>
      <c r="L117" s="3" t="s">
        <v>911</v>
      </c>
      <c r="M117" s="3" t="s">
        <v>911</v>
      </c>
      <c r="N117" s="3" t="s">
        <v>911</v>
      </c>
      <c r="O117" s="3" t="s">
        <v>911</v>
      </c>
      <c r="P117" s="3" t="s">
        <v>911</v>
      </c>
      <c r="Q117" s="3" t="s">
        <v>911</v>
      </c>
      <c r="R117" s="3" t="s">
        <v>911</v>
      </c>
      <c r="S117" s="3" t="s">
        <v>911</v>
      </c>
      <c r="T117" s="3" t="s">
        <v>911</v>
      </c>
      <c r="U117" s="3" t="s">
        <v>911</v>
      </c>
      <c r="V117" s="2">
        <v>220023</v>
      </c>
      <c r="W117" s="2" t="s">
        <v>207</v>
      </c>
      <c r="X117" s="3">
        <v>88879435</v>
      </c>
      <c r="Y117" s="7" t="s">
        <v>1171</v>
      </c>
      <c r="Z117" s="8">
        <f>SUM(AB117)</f>
        <v>14750880</v>
      </c>
      <c r="AA117" s="2" t="s">
        <v>1194</v>
      </c>
      <c r="AB117" s="3">
        <v>14750880</v>
      </c>
      <c r="AC117" s="63">
        <v>1</v>
      </c>
      <c r="AD117" s="41" t="s">
        <v>919</v>
      </c>
      <c r="AE117" s="40" t="s">
        <v>339</v>
      </c>
      <c r="AF117" s="41" t="s">
        <v>1360</v>
      </c>
      <c r="AG117" s="42" t="s">
        <v>1596</v>
      </c>
      <c r="AH117" s="40" t="s">
        <v>1597</v>
      </c>
      <c r="AI117" s="42">
        <v>33947</v>
      </c>
      <c r="AJ117" s="58" t="s">
        <v>1598</v>
      </c>
      <c r="AK117" s="58" t="s">
        <v>1598</v>
      </c>
      <c r="AL117" s="58" t="s">
        <v>1590</v>
      </c>
      <c r="AM117" s="39">
        <v>1</v>
      </c>
      <c r="AN117" s="61" t="s">
        <v>911</v>
      </c>
      <c r="AO117" s="41" t="s">
        <v>1591</v>
      </c>
      <c r="AP117" s="56" t="s">
        <v>1592</v>
      </c>
      <c r="AQ117" s="41" t="s">
        <v>1380</v>
      </c>
      <c r="AR117" s="57">
        <v>20</v>
      </c>
      <c r="AS117" s="57" t="s">
        <v>1367</v>
      </c>
      <c r="AT117" s="57" t="s">
        <v>1376</v>
      </c>
      <c r="AU117" s="41">
        <v>20</v>
      </c>
      <c r="AV117" s="56" t="s">
        <v>1593</v>
      </c>
      <c r="AW117" s="56" t="s">
        <v>1601</v>
      </c>
      <c r="AX117" s="56" t="s">
        <v>1599</v>
      </c>
      <c r="AY117" s="57" t="s">
        <v>2503</v>
      </c>
      <c r="AZ117" s="65" t="s">
        <v>2504</v>
      </c>
      <c r="BA117" s="4"/>
      <c r="BB117" s="4"/>
      <c r="BC117" s="4"/>
      <c r="BD117" s="4"/>
      <c r="BE117" s="4"/>
      <c r="BF117" s="4"/>
      <c r="BG117" s="4"/>
    </row>
    <row r="118" spans="1:59" customFormat="1" ht="60" hidden="1" customHeight="1" x14ac:dyDescent="0.25">
      <c r="A118" s="2">
        <v>3</v>
      </c>
      <c r="B118" s="2">
        <v>4</v>
      </c>
      <c r="C118" s="2" t="s">
        <v>206</v>
      </c>
      <c r="D118" s="2">
        <v>1</v>
      </c>
      <c r="E118" s="2" t="s">
        <v>645</v>
      </c>
      <c r="F118" s="2" t="s">
        <v>646</v>
      </c>
      <c r="G118" s="2">
        <v>50</v>
      </c>
      <c r="H118" s="2" t="s">
        <v>647</v>
      </c>
      <c r="I118" s="3">
        <v>0</v>
      </c>
      <c r="J118" s="3" t="s">
        <v>917</v>
      </c>
      <c r="K118" s="3" t="s">
        <v>206</v>
      </c>
      <c r="L118" s="3" t="s">
        <v>1238</v>
      </c>
      <c r="M118" s="3" t="s">
        <v>1239</v>
      </c>
      <c r="N118" s="3" t="s">
        <v>1240</v>
      </c>
      <c r="O118" s="6">
        <v>50</v>
      </c>
      <c r="P118" s="3" t="s">
        <v>929</v>
      </c>
      <c r="Q118" s="3" t="s">
        <v>920</v>
      </c>
      <c r="R118" s="3" t="s">
        <v>921</v>
      </c>
      <c r="S118" s="3" t="s">
        <v>1241</v>
      </c>
      <c r="T118" s="3" t="s">
        <v>1242</v>
      </c>
      <c r="U118" s="6">
        <v>117568</v>
      </c>
      <c r="V118" s="2">
        <v>220023</v>
      </c>
      <c r="W118" s="2" t="s">
        <v>207</v>
      </c>
      <c r="X118" s="3">
        <v>298032205</v>
      </c>
      <c r="Y118" s="2" t="s">
        <v>1170</v>
      </c>
      <c r="Z118" s="3">
        <f>SUM(AB118:AB122)</f>
        <v>270578816</v>
      </c>
      <c r="AA118" s="2" t="s">
        <v>1195</v>
      </c>
      <c r="AB118" s="3">
        <v>64775481</v>
      </c>
      <c r="AC118" s="63">
        <v>5</v>
      </c>
      <c r="AD118" s="41" t="s">
        <v>919</v>
      </c>
      <c r="AE118" s="40" t="s">
        <v>339</v>
      </c>
      <c r="AF118" s="41" t="s">
        <v>1360</v>
      </c>
      <c r="AG118" s="42" t="s">
        <v>1587</v>
      </c>
      <c r="AH118" s="40" t="s">
        <v>1588</v>
      </c>
      <c r="AI118" s="42">
        <v>33946</v>
      </c>
      <c r="AJ118" s="58" t="s">
        <v>1589</v>
      </c>
      <c r="AK118" s="58" t="s">
        <v>1589</v>
      </c>
      <c r="AL118" s="58" t="s">
        <v>1590</v>
      </c>
      <c r="AM118" s="39">
        <v>0.4</v>
      </c>
      <c r="AN118" s="61" t="s">
        <v>911</v>
      </c>
      <c r="AO118" s="41" t="s">
        <v>1591</v>
      </c>
      <c r="AP118" s="56" t="s">
        <v>1592</v>
      </c>
      <c r="AQ118" s="41" t="s">
        <v>1380</v>
      </c>
      <c r="AR118" s="57">
        <v>10000</v>
      </c>
      <c r="AS118" s="57" t="s">
        <v>1367</v>
      </c>
      <c r="AT118" s="57" t="s">
        <v>1376</v>
      </c>
      <c r="AU118" s="41">
        <v>1</v>
      </c>
      <c r="AV118" s="56" t="s">
        <v>1593</v>
      </c>
      <c r="AW118" s="56" t="s">
        <v>1602</v>
      </c>
      <c r="AX118" s="56" t="s">
        <v>1595</v>
      </c>
      <c r="AY118" s="57" t="s">
        <v>2505</v>
      </c>
      <c r="AZ118" s="65" t="s">
        <v>2506</v>
      </c>
      <c r="BA118" s="4"/>
      <c r="BB118" s="4"/>
      <c r="BC118" s="4"/>
      <c r="BD118" s="4"/>
      <c r="BE118" s="4"/>
      <c r="BF118" s="4"/>
      <c r="BG118" s="4"/>
    </row>
    <row r="119" spans="1:59" customFormat="1" ht="60" hidden="1" customHeight="1" x14ac:dyDescent="0.25">
      <c r="A119" s="2">
        <v>3</v>
      </c>
      <c r="B119" s="2">
        <v>4</v>
      </c>
      <c r="C119" s="2" t="s">
        <v>206</v>
      </c>
      <c r="D119" s="2">
        <v>0</v>
      </c>
      <c r="E119" s="2" t="s">
        <v>645</v>
      </c>
      <c r="F119" s="2" t="s">
        <v>646</v>
      </c>
      <c r="G119" s="2">
        <v>50</v>
      </c>
      <c r="H119" s="2" t="s">
        <v>647</v>
      </c>
      <c r="I119" s="3">
        <v>0</v>
      </c>
      <c r="J119" s="3" t="s">
        <v>911</v>
      </c>
      <c r="K119" s="3" t="s">
        <v>911</v>
      </c>
      <c r="L119" s="3" t="s">
        <v>911</v>
      </c>
      <c r="M119" s="3" t="s">
        <v>911</v>
      </c>
      <c r="N119" s="3" t="s">
        <v>911</v>
      </c>
      <c r="O119" s="3" t="s">
        <v>911</v>
      </c>
      <c r="P119" s="3" t="s">
        <v>911</v>
      </c>
      <c r="Q119" s="3" t="s">
        <v>911</v>
      </c>
      <c r="R119" s="3" t="s">
        <v>911</v>
      </c>
      <c r="S119" s="3" t="s">
        <v>911</v>
      </c>
      <c r="T119" s="3" t="s">
        <v>911</v>
      </c>
      <c r="U119" s="3" t="s">
        <v>911</v>
      </c>
      <c r="V119" s="2">
        <v>220023</v>
      </c>
      <c r="W119" s="2" t="s">
        <v>207</v>
      </c>
      <c r="X119" s="3">
        <v>298032205</v>
      </c>
      <c r="Y119" s="2" t="s">
        <v>911</v>
      </c>
      <c r="Z119" s="3" t="s">
        <v>911</v>
      </c>
      <c r="AA119" s="2" t="s">
        <v>1196</v>
      </c>
      <c r="AB119" s="3">
        <v>44359105</v>
      </c>
      <c r="AC119" s="63">
        <v>6</v>
      </c>
      <c r="AD119" s="41" t="s">
        <v>919</v>
      </c>
      <c r="AE119" s="40" t="s">
        <v>339</v>
      </c>
      <c r="AF119" s="41" t="s">
        <v>1360</v>
      </c>
      <c r="AG119" s="42" t="s">
        <v>1587</v>
      </c>
      <c r="AH119" s="40" t="s">
        <v>1588</v>
      </c>
      <c r="AI119" s="42">
        <v>33946</v>
      </c>
      <c r="AJ119" s="58" t="s">
        <v>1589</v>
      </c>
      <c r="AK119" s="58" t="s">
        <v>1589</v>
      </c>
      <c r="AL119" s="58" t="s">
        <v>1590</v>
      </c>
      <c r="AM119" s="39">
        <v>0.33</v>
      </c>
      <c r="AN119" s="61" t="s">
        <v>911</v>
      </c>
      <c r="AO119" s="41" t="s">
        <v>1591</v>
      </c>
      <c r="AP119" s="56" t="s">
        <v>1592</v>
      </c>
      <c r="AQ119" s="41" t="s">
        <v>1380</v>
      </c>
      <c r="AR119" s="57">
        <v>600</v>
      </c>
      <c r="AS119" s="57" t="s">
        <v>1367</v>
      </c>
      <c r="AT119" s="57" t="s">
        <v>1376</v>
      </c>
      <c r="AU119" s="41">
        <v>2</v>
      </c>
      <c r="AV119" s="56" t="s">
        <v>1593</v>
      </c>
      <c r="AW119" s="56" t="s">
        <v>1602</v>
      </c>
      <c r="AX119" s="56" t="s">
        <v>1595</v>
      </c>
      <c r="AY119" s="57" t="s">
        <v>2507</v>
      </c>
      <c r="AZ119" s="65" t="s">
        <v>2508</v>
      </c>
      <c r="BA119" s="4"/>
      <c r="BB119" s="4"/>
      <c r="BC119" s="4"/>
      <c r="BD119" s="4"/>
      <c r="BE119" s="4"/>
      <c r="BF119" s="4"/>
      <c r="BG119" s="4"/>
    </row>
    <row r="120" spans="1:59" customFormat="1" ht="60" hidden="1" customHeight="1" x14ac:dyDescent="0.25">
      <c r="A120" s="2">
        <v>3</v>
      </c>
      <c r="B120" s="2">
        <v>4</v>
      </c>
      <c r="C120" s="2" t="s">
        <v>206</v>
      </c>
      <c r="D120" s="2">
        <v>0</v>
      </c>
      <c r="E120" s="2" t="s">
        <v>645</v>
      </c>
      <c r="F120" s="2" t="s">
        <v>646</v>
      </c>
      <c r="G120" s="2">
        <v>50</v>
      </c>
      <c r="H120" s="2" t="s">
        <v>647</v>
      </c>
      <c r="I120" s="3">
        <v>0</v>
      </c>
      <c r="J120" s="3" t="s">
        <v>911</v>
      </c>
      <c r="K120" s="3" t="s">
        <v>911</v>
      </c>
      <c r="L120" s="3" t="s">
        <v>911</v>
      </c>
      <c r="M120" s="3" t="s">
        <v>911</v>
      </c>
      <c r="N120" s="3" t="s">
        <v>911</v>
      </c>
      <c r="O120" s="3" t="s">
        <v>911</v>
      </c>
      <c r="P120" s="3" t="s">
        <v>911</v>
      </c>
      <c r="Q120" s="3" t="s">
        <v>911</v>
      </c>
      <c r="R120" s="3" t="s">
        <v>911</v>
      </c>
      <c r="S120" s="3" t="s">
        <v>911</v>
      </c>
      <c r="T120" s="3" t="s">
        <v>911</v>
      </c>
      <c r="U120" s="3" t="s">
        <v>911</v>
      </c>
      <c r="V120" s="2">
        <v>220023</v>
      </c>
      <c r="W120" s="2" t="s">
        <v>207</v>
      </c>
      <c r="X120" s="3">
        <v>298032205</v>
      </c>
      <c r="Y120" s="2" t="s">
        <v>911</v>
      </c>
      <c r="Z120" s="3" t="s">
        <v>911</v>
      </c>
      <c r="AA120" s="2" t="s">
        <v>1197</v>
      </c>
      <c r="AB120" s="3">
        <v>110744835</v>
      </c>
      <c r="AC120" s="63">
        <v>175</v>
      </c>
      <c r="AD120" s="41" t="s">
        <v>919</v>
      </c>
      <c r="AE120" s="40" t="s">
        <v>339</v>
      </c>
      <c r="AF120" s="41" t="s">
        <v>1360</v>
      </c>
      <c r="AG120" s="42" t="s">
        <v>1587</v>
      </c>
      <c r="AH120" s="40" t="s">
        <v>1588</v>
      </c>
      <c r="AI120" s="42">
        <v>33946</v>
      </c>
      <c r="AJ120" s="58" t="s">
        <v>1589</v>
      </c>
      <c r="AK120" s="58" t="s">
        <v>1589</v>
      </c>
      <c r="AL120" s="58" t="s">
        <v>1590</v>
      </c>
      <c r="AM120" s="39">
        <v>5.7000000000000002E-2</v>
      </c>
      <c r="AN120" s="61" t="s">
        <v>911</v>
      </c>
      <c r="AO120" s="41" t="s">
        <v>1591</v>
      </c>
      <c r="AP120" s="56" t="s">
        <v>1592</v>
      </c>
      <c r="AQ120" s="41" t="s">
        <v>1380</v>
      </c>
      <c r="AR120" s="57">
        <v>35000</v>
      </c>
      <c r="AS120" s="57" t="s">
        <v>1367</v>
      </c>
      <c r="AT120" s="57" t="s">
        <v>1376</v>
      </c>
      <c r="AU120" s="41">
        <v>3</v>
      </c>
      <c r="AV120" s="56" t="s">
        <v>1593</v>
      </c>
      <c r="AW120" s="56" t="s">
        <v>1602</v>
      </c>
      <c r="AX120" s="56" t="s">
        <v>1595</v>
      </c>
      <c r="AY120" s="57" t="s">
        <v>2507</v>
      </c>
      <c r="AZ120" s="65" t="s">
        <v>2506</v>
      </c>
      <c r="BA120" s="4"/>
      <c r="BB120" s="4"/>
      <c r="BC120" s="4"/>
      <c r="BD120" s="4"/>
      <c r="BE120" s="4"/>
      <c r="BF120" s="4"/>
      <c r="BG120" s="4"/>
    </row>
    <row r="121" spans="1:59" customFormat="1" ht="60" hidden="1" customHeight="1" x14ac:dyDescent="0.25">
      <c r="A121" s="2">
        <v>3</v>
      </c>
      <c r="B121" s="2">
        <v>4</v>
      </c>
      <c r="C121" s="2" t="s">
        <v>206</v>
      </c>
      <c r="D121" s="2">
        <v>0</v>
      </c>
      <c r="E121" s="2" t="s">
        <v>645</v>
      </c>
      <c r="F121" s="2" t="s">
        <v>646</v>
      </c>
      <c r="G121" s="2">
        <v>50</v>
      </c>
      <c r="H121" s="2" t="s">
        <v>647</v>
      </c>
      <c r="I121" s="3">
        <v>0</v>
      </c>
      <c r="J121" s="3" t="s">
        <v>911</v>
      </c>
      <c r="K121" s="3" t="s">
        <v>911</v>
      </c>
      <c r="L121" s="3" t="s">
        <v>911</v>
      </c>
      <c r="M121" s="3" t="s">
        <v>911</v>
      </c>
      <c r="N121" s="3" t="s">
        <v>911</v>
      </c>
      <c r="O121" s="3" t="s">
        <v>911</v>
      </c>
      <c r="P121" s="3" t="s">
        <v>911</v>
      </c>
      <c r="Q121" s="3" t="s">
        <v>911</v>
      </c>
      <c r="R121" s="3" t="s">
        <v>911</v>
      </c>
      <c r="S121" s="3" t="s">
        <v>911</v>
      </c>
      <c r="T121" s="3" t="s">
        <v>911</v>
      </c>
      <c r="U121" s="3" t="s">
        <v>911</v>
      </c>
      <c r="V121" s="2">
        <v>220023</v>
      </c>
      <c r="W121" s="2" t="s">
        <v>207</v>
      </c>
      <c r="X121" s="3">
        <v>298032205</v>
      </c>
      <c r="Y121" s="2" t="s">
        <v>911</v>
      </c>
      <c r="Z121" s="3" t="s">
        <v>911</v>
      </c>
      <c r="AA121" s="2" t="s">
        <v>1198</v>
      </c>
      <c r="AB121" s="3">
        <v>30411642</v>
      </c>
      <c r="AC121" s="63">
        <v>15</v>
      </c>
      <c r="AD121" s="41" t="s">
        <v>919</v>
      </c>
      <c r="AE121" s="40" t="s">
        <v>339</v>
      </c>
      <c r="AF121" s="41" t="s">
        <v>1360</v>
      </c>
      <c r="AG121" s="42" t="s">
        <v>1587</v>
      </c>
      <c r="AH121" s="40" t="s">
        <v>1588</v>
      </c>
      <c r="AI121" s="42">
        <v>33946</v>
      </c>
      <c r="AJ121" s="58" t="s">
        <v>1589</v>
      </c>
      <c r="AK121" s="58" t="s">
        <v>1589</v>
      </c>
      <c r="AL121" s="58" t="s">
        <v>1590</v>
      </c>
      <c r="AM121" s="39">
        <v>0.26600000000000001</v>
      </c>
      <c r="AN121" s="61" t="s">
        <v>911</v>
      </c>
      <c r="AO121" s="41" t="s">
        <v>1591</v>
      </c>
      <c r="AP121" s="56" t="s">
        <v>1592</v>
      </c>
      <c r="AQ121" s="41" t="s">
        <v>1380</v>
      </c>
      <c r="AR121" s="57">
        <v>1500</v>
      </c>
      <c r="AS121" s="57" t="s">
        <v>1367</v>
      </c>
      <c r="AT121" s="57" t="s">
        <v>1376</v>
      </c>
      <c r="AU121" s="41">
        <v>2</v>
      </c>
      <c r="AV121" s="56" t="s">
        <v>1593</v>
      </c>
      <c r="AW121" s="56" t="s">
        <v>1602</v>
      </c>
      <c r="AX121" s="56" t="s">
        <v>1595</v>
      </c>
      <c r="AY121" s="57" t="s">
        <v>2509</v>
      </c>
      <c r="AZ121" s="65" t="s">
        <v>2506</v>
      </c>
      <c r="BA121" s="4"/>
      <c r="BB121" s="4"/>
      <c r="BC121" s="4"/>
      <c r="BD121" s="4"/>
      <c r="BE121" s="4"/>
      <c r="BF121" s="4"/>
      <c r="BG121" s="4"/>
    </row>
    <row r="122" spans="1:59" customFormat="1" ht="60" hidden="1" customHeight="1" x14ac:dyDescent="0.25">
      <c r="A122" s="2">
        <v>3</v>
      </c>
      <c r="B122" s="2">
        <v>4</v>
      </c>
      <c r="C122" s="2" t="s">
        <v>206</v>
      </c>
      <c r="D122" s="2">
        <v>0</v>
      </c>
      <c r="E122" s="2" t="s">
        <v>645</v>
      </c>
      <c r="F122" s="2" t="s">
        <v>646</v>
      </c>
      <c r="G122" s="2">
        <v>50</v>
      </c>
      <c r="H122" s="2" t="s">
        <v>647</v>
      </c>
      <c r="I122" s="3">
        <v>0</v>
      </c>
      <c r="J122" s="3" t="s">
        <v>911</v>
      </c>
      <c r="K122" s="3" t="s">
        <v>911</v>
      </c>
      <c r="L122" s="3" t="s">
        <v>911</v>
      </c>
      <c r="M122" s="3" t="s">
        <v>911</v>
      </c>
      <c r="N122" s="3" t="s">
        <v>911</v>
      </c>
      <c r="O122" s="3" t="s">
        <v>911</v>
      </c>
      <c r="P122" s="3" t="s">
        <v>911</v>
      </c>
      <c r="Q122" s="3" t="s">
        <v>911</v>
      </c>
      <c r="R122" s="3" t="s">
        <v>911</v>
      </c>
      <c r="S122" s="3" t="s">
        <v>911</v>
      </c>
      <c r="T122" s="3" t="s">
        <v>911</v>
      </c>
      <c r="U122" s="3" t="s">
        <v>911</v>
      </c>
      <c r="V122" s="2">
        <v>220023</v>
      </c>
      <c r="W122" s="2" t="s">
        <v>207</v>
      </c>
      <c r="X122" s="3">
        <v>298032205</v>
      </c>
      <c r="Y122" s="2" t="s">
        <v>911</v>
      </c>
      <c r="Z122" s="3" t="s">
        <v>911</v>
      </c>
      <c r="AA122" s="2" t="s">
        <v>1199</v>
      </c>
      <c r="AB122" s="3">
        <v>20287753</v>
      </c>
      <c r="AC122" s="63">
        <v>3</v>
      </c>
      <c r="AD122" s="41" t="s">
        <v>919</v>
      </c>
      <c r="AE122" s="40" t="s">
        <v>339</v>
      </c>
      <c r="AF122" s="41" t="s">
        <v>1360</v>
      </c>
      <c r="AG122" s="42" t="s">
        <v>1587</v>
      </c>
      <c r="AH122" s="40" t="s">
        <v>1588</v>
      </c>
      <c r="AI122" s="42">
        <v>33946</v>
      </c>
      <c r="AJ122" s="58" t="s">
        <v>1589</v>
      </c>
      <c r="AK122" s="58" t="s">
        <v>1589</v>
      </c>
      <c r="AL122" s="58" t="s">
        <v>1590</v>
      </c>
      <c r="AM122" s="39">
        <v>0</v>
      </c>
      <c r="AN122" s="61" t="s">
        <v>911</v>
      </c>
      <c r="AO122" s="41" t="s">
        <v>1591</v>
      </c>
      <c r="AP122" s="56" t="s">
        <v>1592</v>
      </c>
      <c r="AQ122" s="41" t="s">
        <v>1380</v>
      </c>
      <c r="AR122" s="57">
        <v>1500</v>
      </c>
      <c r="AS122" s="57" t="s">
        <v>1367</v>
      </c>
      <c r="AT122" s="57" t="s">
        <v>1376</v>
      </c>
      <c r="AU122" s="41">
        <v>3</v>
      </c>
      <c r="AV122" s="56" t="s">
        <v>1593</v>
      </c>
      <c r="AW122" s="56" t="s">
        <v>1602</v>
      </c>
      <c r="AX122" s="56" t="s">
        <v>1595</v>
      </c>
      <c r="AY122" s="57" t="s">
        <v>2510</v>
      </c>
      <c r="AZ122" s="65" t="s">
        <v>2506</v>
      </c>
      <c r="BA122" s="4"/>
      <c r="BB122" s="4"/>
      <c r="BC122" s="4"/>
      <c r="BD122" s="4"/>
      <c r="BE122" s="4"/>
      <c r="BF122" s="4"/>
      <c r="BG122" s="4"/>
    </row>
    <row r="123" spans="1:59" customFormat="1" ht="60" hidden="1" customHeight="1" x14ac:dyDescent="0.25">
      <c r="A123" s="2">
        <v>3</v>
      </c>
      <c r="B123" s="2">
        <v>4</v>
      </c>
      <c r="C123" s="2" t="s">
        <v>206</v>
      </c>
      <c r="D123" s="2">
        <v>0</v>
      </c>
      <c r="E123" s="2" t="s">
        <v>645</v>
      </c>
      <c r="F123" s="2" t="s">
        <v>646</v>
      </c>
      <c r="G123" s="2">
        <v>50</v>
      </c>
      <c r="H123" s="2" t="s">
        <v>647</v>
      </c>
      <c r="I123" s="3">
        <v>0</v>
      </c>
      <c r="J123" s="3" t="s">
        <v>911</v>
      </c>
      <c r="K123" s="3" t="s">
        <v>911</v>
      </c>
      <c r="L123" s="3" t="s">
        <v>911</v>
      </c>
      <c r="M123" s="3" t="s">
        <v>911</v>
      </c>
      <c r="N123" s="3" t="s">
        <v>911</v>
      </c>
      <c r="O123" s="3" t="s">
        <v>911</v>
      </c>
      <c r="P123" s="3" t="s">
        <v>911</v>
      </c>
      <c r="Q123" s="3" t="s">
        <v>911</v>
      </c>
      <c r="R123" s="3" t="s">
        <v>911</v>
      </c>
      <c r="S123" s="3" t="s">
        <v>911</v>
      </c>
      <c r="T123" s="3" t="s">
        <v>911</v>
      </c>
      <c r="U123" s="3" t="s">
        <v>911</v>
      </c>
      <c r="V123" s="2">
        <v>220023</v>
      </c>
      <c r="W123" s="2" t="s">
        <v>207</v>
      </c>
      <c r="X123" s="3">
        <v>298032205</v>
      </c>
      <c r="Y123" s="2" t="s">
        <v>1171</v>
      </c>
      <c r="Z123" s="3">
        <f>SUM(AB123)</f>
        <v>27453389</v>
      </c>
      <c r="AA123" s="2" t="s">
        <v>1200</v>
      </c>
      <c r="AB123" s="3">
        <v>27453389</v>
      </c>
      <c r="AC123" s="63">
        <v>4</v>
      </c>
      <c r="AD123" s="41" t="s">
        <v>919</v>
      </c>
      <c r="AE123" s="40" t="s">
        <v>339</v>
      </c>
      <c r="AF123" s="41" t="s">
        <v>1360</v>
      </c>
      <c r="AG123" s="42" t="s">
        <v>1596</v>
      </c>
      <c r="AH123" s="40" t="s">
        <v>1597</v>
      </c>
      <c r="AI123" s="42">
        <v>33947</v>
      </c>
      <c r="AJ123" s="58" t="s">
        <v>1598</v>
      </c>
      <c r="AK123" s="58" t="s">
        <v>1598</v>
      </c>
      <c r="AL123" s="58" t="s">
        <v>1590</v>
      </c>
      <c r="AM123" s="39">
        <v>1</v>
      </c>
      <c r="AN123" s="61" t="s">
        <v>911</v>
      </c>
      <c r="AO123" s="41" t="s">
        <v>1591</v>
      </c>
      <c r="AP123" s="56" t="s">
        <v>1592</v>
      </c>
      <c r="AQ123" s="41" t="s">
        <v>1380</v>
      </c>
      <c r="AR123" s="57">
        <v>40</v>
      </c>
      <c r="AS123" s="57" t="s">
        <v>1367</v>
      </c>
      <c r="AT123" s="57" t="s">
        <v>1376</v>
      </c>
      <c r="AU123" s="41">
        <v>40</v>
      </c>
      <c r="AV123" s="56" t="s">
        <v>1593</v>
      </c>
      <c r="AW123" s="56" t="s">
        <v>1602</v>
      </c>
      <c r="AX123" s="56" t="s">
        <v>1599</v>
      </c>
      <c r="AY123" s="57" t="s">
        <v>2511</v>
      </c>
      <c r="AZ123" s="65" t="s">
        <v>2512</v>
      </c>
      <c r="BA123" s="4"/>
      <c r="BB123" s="4"/>
      <c r="BC123" s="4"/>
      <c r="BD123" s="4"/>
      <c r="BE123" s="4"/>
      <c r="BF123" s="4"/>
      <c r="BG123" s="4"/>
    </row>
    <row r="124" spans="1:59" customFormat="1" ht="60" hidden="1" customHeight="1" x14ac:dyDescent="0.25">
      <c r="A124" s="2">
        <v>3</v>
      </c>
      <c r="B124" s="2">
        <v>7</v>
      </c>
      <c r="C124" s="2" t="s">
        <v>206</v>
      </c>
      <c r="D124" s="2">
        <v>1</v>
      </c>
      <c r="E124" s="2" t="s">
        <v>648</v>
      </c>
      <c r="F124" s="2" t="s">
        <v>649</v>
      </c>
      <c r="G124" s="2">
        <v>12</v>
      </c>
      <c r="H124" s="2" t="s">
        <v>650</v>
      </c>
      <c r="I124" s="3">
        <v>0</v>
      </c>
      <c r="J124" s="3" t="s">
        <v>917</v>
      </c>
      <c r="K124" s="3" t="s">
        <v>206</v>
      </c>
      <c r="L124" s="3" t="s">
        <v>1238</v>
      </c>
      <c r="M124" s="3" t="s">
        <v>1239</v>
      </c>
      <c r="N124" s="3" t="s">
        <v>1240</v>
      </c>
      <c r="O124" s="6">
        <v>50</v>
      </c>
      <c r="P124" s="3" t="s">
        <v>929</v>
      </c>
      <c r="Q124" s="3" t="s">
        <v>920</v>
      </c>
      <c r="R124" s="3" t="s">
        <v>921</v>
      </c>
      <c r="S124" s="3" t="s">
        <v>1241</v>
      </c>
      <c r="T124" s="3" t="s">
        <v>1242</v>
      </c>
      <c r="U124" s="6">
        <v>117568</v>
      </c>
      <c r="V124" s="2">
        <v>220023</v>
      </c>
      <c r="W124" s="2" t="s">
        <v>207</v>
      </c>
      <c r="X124" s="3">
        <v>552037792</v>
      </c>
      <c r="Y124" s="2" t="s">
        <v>1170</v>
      </c>
      <c r="Z124" s="3">
        <f>SUM(AB124:AB129)</f>
        <v>404528992</v>
      </c>
      <c r="AA124" s="2" t="s">
        <v>1201</v>
      </c>
      <c r="AB124" s="3">
        <v>27050340</v>
      </c>
      <c r="AC124" s="63">
        <v>4</v>
      </c>
      <c r="AD124" s="41" t="s">
        <v>919</v>
      </c>
      <c r="AE124" s="40" t="s">
        <v>339</v>
      </c>
      <c r="AF124" s="41" t="s">
        <v>1360</v>
      </c>
      <c r="AG124" s="42" t="s">
        <v>1587</v>
      </c>
      <c r="AH124" s="40" t="s">
        <v>1588</v>
      </c>
      <c r="AI124" s="42">
        <v>33946</v>
      </c>
      <c r="AJ124" s="58" t="s">
        <v>1589</v>
      </c>
      <c r="AK124" s="58" t="s">
        <v>1589</v>
      </c>
      <c r="AL124" s="58" t="s">
        <v>1590</v>
      </c>
      <c r="AM124" s="39">
        <v>0</v>
      </c>
      <c r="AN124" s="61" t="s">
        <v>911</v>
      </c>
      <c r="AO124" s="41" t="s">
        <v>1591</v>
      </c>
      <c r="AP124" s="56" t="s">
        <v>1592</v>
      </c>
      <c r="AQ124" s="41" t="s">
        <v>1380</v>
      </c>
      <c r="AR124" s="57">
        <v>2000</v>
      </c>
      <c r="AS124" s="57" t="s">
        <v>1367</v>
      </c>
      <c r="AT124" s="57" t="s">
        <v>1376</v>
      </c>
      <c r="AU124" s="41">
        <v>4</v>
      </c>
      <c r="AV124" s="56" t="s">
        <v>1593</v>
      </c>
      <c r="AW124" s="56" t="s">
        <v>1603</v>
      </c>
      <c r="AX124" s="56" t="s">
        <v>1595</v>
      </c>
      <c r="AY124" s="57" t="s">
        <v>2513</v>
      </c>
      <c r="AZ124" s="65" t="s">
        <v>2514</v>
      </c>
      <c r="BA124" s="4"/>
      <c r="BB124" s="4"/>
      <c r="BC124" s="4"/>
      <c r="BD124" s="4"/>
      <c r="BE124" s="4"/>
      <c r="BF124" s="4"/>
      <c r="BG124" s="4"/>
    </row>
    <row r="125" spans="1:59" customFormat="1" ht="60" hidden="1" customHeight="1" x14ac:dyDescent="0.25">
      <c r="A125" s="2">
        <v>3</v>
      </c>
      <c r="B125" s="2">
        <v>7</v>
      </c>
      <c r="C125" s="2" t="s">
        <v>206</v>
      </c>
      <c r="D125" s="2">
        <v>0</v>
      </c>
      <c r="E125" s="2" t="s">
        <v>648</v>
      </c>
      <c r="F125" s="2" t="s">
        <v>649</v>
      </c>
      <c r="G125" s="2">
        <v>12</v>
      </c>
      <c r="H125" s="2" t="s">
        <v>650</v>
      </c>
      <c r="I125" s="3">
        <v>0</v>
      </c>
      <c r="J125" s="3" t="s">
        <v>911</v>
      </c>
      <c r="K125" s="3" t="s">
        <v>911</v>
      </c>
      <c r="L125" s="3" t="s">
        <v>911</v>
      </c>
      <c r="M125" s="3" t="s">
        <v>911</v>
      </c>
      <c r="N125" s="3" t="s">
        <v>911</v>
      </c>
      <c r="O125" s="3" t="s">
        <v>911</v>
      </c>
      <c r="P125" s="3" t="s">
        <v>911</v>
      </c>
      <c r="Q125" s="3" t="s">
        <v>911</v>
      </c>
      <c r="R125" s="3" t="s">
        <v>911</v>
      </c>
      <c r="S125" s="3" t="s">
        <v>911</v>
      </c>
      <c r="T125" s="3" t="s">
        <v>911</v>
      </c>
      <c r="U125" s="3" t="s">
        <v>911</v>
      </c>
      <c r="V125" s="2">
        <v>220023</v>
      </c>
      <c r="W125" s="2" t="s">
        <v>207</v>
      </c>
      <c r="X125" s="3">
        <v>552037792</v>
      </c>
      <c r="Y125" s="2" t="s">
        <v>911</v>
      </c>
      <c r="Z125" s="3" t="s">
        <v>911</v>
      </c>
      <c r="AA125" s="2" t="s">
        <v>1202</v>
      </c>
      <c r="AB125" s="3">
        <v>49682450</v>
      </c>
      <c r="AC125" s="63">
        <v>50</v>
      </c>
      <c r="AD125" s="41" t="s">
        <v>919</v>
      </c>
      <c r="AE125" s="40" t="s">
        <v>339</v>
      </c>
      <c r="AF125" s="41" t="s">
        <v>1360</v>
      </c>
      <c r="AG125" s="42" t="s">
        <v>1587</v>
      </c>
      <c r="AH125" s="40" t="s">
        <v>1588</v>
      </c>
      <c r="AI125" s="42">
        <v>33946</v>
      </c>
      <c r="AJ125" s="58" t="s">
        <v>1589</v>
      </c>
      <c r="AK125" s="58" t="s">
        <v>1589</v>
      </c>
      <c r="AL125" s="58" t="s">
        <v>1590</v>
      </c>
      <c r="AM125" s="39">
        <v>1</v>
      </c>
      <c r="AN125" s="61" t="s">
        <v>911</v>
      </c>
      <c r="AO125" s="41" t="s">
        <v>1591</v>
      </c>
      <c r="AP125" s="56" t="s">
        <v>1592</v>
      </c>
      <c r="AQ125" s="41" t="s">
        <v>1380</v>
      </c>
      <c r="AR125" s="57">
        <v>10000</v>
      </c>
      <c r="AS125" s="57" t="s">
        <v>1367</v>
      </c>
      <c r="AT125" s="57" t="s">
        <v>1376</v>
      </c>
      <c r="AU125" s="41">
        <v>3</v>
      </c>
      <c r="AV125" s="56" t="s">
        <v>1593</v>
      </c>
      <c r="AW125" s="56" t="s">
        <v>1603</v>
      </c>
      <c r="AX125" s="56" t="s">
        <v>1595</v>
      </c>
      <c r="AY125" s="57" t="s">
        <v>2515</v>
      </c>
      <c r="AZ125" s="65" t="s">
        <v>2516</v>
      </c>
      <c r="BA125" s="4"/>
      <c r="BB125" s="4"/>
      <c r="BC125" s="4"/>
      <c r="BD125" s="4"/>
      <c r="BE125" s="4"/>
      <c r="BF125" s="4"/>
      <c r="BG125" s="4"/>
    </row>
    <row r="126" spans="1:59" customFormat="1" ht="60" hidden="1" customHeight="1" x14ac:dyDescent="0.25">
      <c r="A126" s="2">
        <v>3</v>
      </c>
      <c r="B126" s="2">
        <v>7</v>
      </c>
      <c r="C126" s="2" t="s">
        <v>206</v>
      </c>
      <c r="D126" s="2">
        <v>0</v>
      </c>
      <c r="E126" s="2" t="s">
        <v>648</v>
      </c>
      <c r="F126" s="2" t="s">
        <v>649</v>
      </c>
      <c r="G126" s="2">
        <v>12</v>
      </c>
      <c r="H126" s="2" t="s">
        <v>650</v>
      </c>
      <c r="I126" s="3">
        <v>0</v>
      </c>
      <c r="J126" s="3" t="s">
        <v>911</v>
      </c>
      <c r="K126" s="3" t="s">
        <v>911</v>
      </c>
      <c r="L126" s="3" t="s">
        <v>911</v>
      </c>
      <c r="M126" s="3" t="s">
        <v>911</v>
      </c>
      <c r="N126" s="3" t="s">
        <v>911</v>
      </c>
      <c r="O126" s="3" t="s">
        <v>911</v>
      </c>
      <c r="P126" s="3" t="s">
        <v>911</v>
      </c>
      <c r="Q126" s="3" t="s">
        <v>911</v>
      </c>
      <c r="R126" s="3" t="s">
        <v>911</v>
      </c>
      <c r="S126" s="3" t="s">
        <v>911</v>
      </c>
      <c r="T126" s="3" t="s">
        <v>911</v>
      </c>
      <c r="U126" s="3" t="s">
        <v>911</v>
      </c>
      <c r="V126" s="2">
        <v>220023</v>
      </c>
      <c r="W126" s="2" t="s">
        <v>207</v>
      </c>
      <c r="X126" s="3">
        <v>552037792</v>
      </c>
      <c r="Y126" s="2" t="s">
        <v>911</v>
      </c>
      <c r="Z126" s="3" t="s">
        <v>911</v>
      </c>
      <c r="AA126" s="2" t="s">
        <v>1203</v>
      </c>
      <c r="AB126" s="3">
        <v>162782900</v>
      </c>
      <c r="AC126" s="63">
        <v>100</v>
      </c>
      <c r="AD126" s="41" t="s">
        <v>919</v>
      </c>
      <c r="AE126" s="40" t="s">
        <v>339</v>
      </c>
      <c r="AF126" s="41" t="s">
        <v>1360</v>
      </c>
      <c r="AG126" s="42" t="s">
        <v>1587</v>
      </c>
      <c r="AH126" s="40" t="s">
        <v>1588</v>
      </c>
      <c r="AI126" s="42">
        <v>33946</v>
      </c>
      <c r="AJ126" s="58" t="s">
        <v>1589</v>
      </c>
      <c r="AK126" s="58" t="s">
        <v>1589</v>
      </c>
      <c r="AL126" s="58" t="s">
        <v>1590</v>
      </c>
      <c r="AM126" s="39">
        <v>1</v>
      </c>
      <c r="AN126" s="61" t="s">
        <v>911</v>
      </c>
      <c r="AO126" s="41" t="s">
        <v>1591</v>
      </c>
      <c r="AP126" s="56" t="s">
        <v>1592</v>
      </c>
      <c r="AQ126" s="41" t="s">
        <v>1380</v>
      </c>
      <c r="AR126" s="57">
        <v>10000</v>
      </c>
      <c r="AS126" s="57" t="s">
        <v>1367</v>
      </c>
      <c r="AT126" s="57" t="s">
        <v>1376</v>
      </c>
      <c r="AU126" s="41">
        <v>6</v>
      </c>
      <c r="AV126" s="56" t="s">
        <v>1593</v>
      </c>
      <c r="AW126" s="56" t="s">
        <v>1603</v>
      </c>
      <c r="AX126" s="56" t="s">
        <v>1595</v>
      </c>
      <c r="AY126" s="57" t="s">
        <v>2517</v>
      </c>
      <c r="AZ126" s="65" t="s">
        <v>2518</v>
      </c>
      <c r="BA126" s="4"/>
      <c r="BB126" s="4"/>
      <c r="BC126" s="4"/>
      <c r="BD126" s="4"/>
      <c r="BE126" s="4"/>
      <c r="BF126" s="4"/>
      <c r="BG126" s="4"/>
    </row>
    <row r="127" spans="1:59" customFormat="1" ht="60" hidden="1" customHeight="1" x14ac:dyDescent="0.25">
      <c r="A127" s="2">
        <v>3</v>
      </c>
      <c r="B127" s="2">
        <v>7</v>
      </c>
      <c r="C127" s="2" t="s">
        <v>206</v>
      </c>
      <c r="D127" s="2">
        <v>0</v>
      </c>
      <c r="E127" s="2" t="s">
        <v>648</v>
      </c>
      <c r="F127" s="2" t="s">
        <v>649</v>
      </c>
      <c r="G127" s="2">
        <v>12</v>
      </c>
      <c r="H127" s="2" t="s">
        <v>650</v>
      </c>
      <c r="I127" s="3">
        <v>0</v>
      </c>
      <c r="J127" s="3" t="s">
        <v>911</v>
      </c>
      <c r="K127" s="3" t="s">
        <v>911</v>
      </c>
      <c r="L127" s="3" t="s">
        <v>911</v>
      </c>
      <c r="M127" s="3" t="s">
        <v>911</v>
      </c>
      <c r="N127" s="3" t="s">
        <v>911</v>
      </c>
      <c r="O127" s="3" t="s">
        <v>911</v>
      </c>
      <c r="P127" s="3" t="s">
        <v>911</v>
      </c>
      <c r="Q127" s="3" t="s">
        <v>911</v>
      </c>
      <c r="R127" s="3" t="s">
        <v>911</v>
      </c>
      <c r="S127" s="3" t="s">
        <v>911</v>
      </c>
      <c r="T127" s="3" t="s">
        <v>911</v>
      </c>
      <c r="U127" s="3" t="s">
        <v>911</v>
      </c>
      <c r="V127" s="2">
        <v>220023</v>
      </c>
      <c r="W127" s="2" t="s">
        <v>207</v>
      </c>
      <c r="X127" s="3">
        <v>552037792</v>
      </c>
      <c r="Y127" s="2" t="s">
        <v>911</v>
      </c>
      <c r="Z127" s="3" t="s">
        <v>911</v>
      </c>
      <c r="AA127" s="2" t="s">
        <v>1204</v>
      </c>
      <c r="AB127" s="3">
        <v>71139768</v>
      </c>
      <c r="AC127" s="63">
        <v>7</v>
      </c>
      <c r="AD127" s="41" t="s">
        <v>919</v>
      </c>
      <c r="AE127" s="40" t="s">
        <v>339</v>
      </c>
      <c r="AF127" s="41" t="s">
        <v>1360</v>
      </c>
      <c r="AG127" s="42" t="s">
        <v>1587</v>
      </c>
      <c r="AH127" s="40" t="s">
        <v>1588</v>
      </c>
      <c r="AI127" s="42">
        <v>33946</v>
      </c>
      <c r="AJ127" s="58" t="s">
        <v>1589</v>
      </c>
      <c r="AK127" s="58" t="s">
        <v>1589</v>
      </c>
      <c r="AL127" s="58" t="s">
        <v>1590</v>
      </c>
      <c r="AM127" s="39">
        <v>0</v>
      </c>
      <c r="AN127" s="61" t="s">
        <v>911</v>
      </c>
      <c r="AO127" s="41" t="s">
        <v>1591</v>
      </c>
      <c r="AP127" s="56" t="s">
        <v>1592</v>
      </c>
      <c r="AQ127" s="41" t="s">
        <v>1380</v>
      </c>
      <c r="AR127" s="57">
        <v>350</v>
      </c>
      <c r="AS127" s="57" t="s">
        <v>1367</v>
      </c>
      <c r="AT127" s="57" t="s">
        <v>1376</v>
      </c>
      <c r="AU127" s="41">
        <v>4</v>
      </c>
      <c r="AV127" s="56" t="s">
        <v>1593</v>
      </c>
      <c r="AW127" s="56" t="s">
        <v>1603</v>
      </c>
      <c r="AX127" s="56" t="s">
        <v>1595</v>
      </c>
      <c r="AY127" s="57" t="s">
        <v>2519</v>
      </c>
      <c r="AZ127" s="65" t="s">
        <v>2520</v>
      </c>
      <c r="BA127" s="4"/>
      <c r="BB127" s="4"/>
      <c r="BC127" s="4"/>
      <c r="BD127" s="4"/>
      <c r="BE127" s="4"/>
      <c r="BF127" s="4"/>
      <c r="BG127" s="4"/>
    </row>
    <row r="128" spans="1:59" customFormat="1" ht="60" hidden="1" customHeight="1" x14ac:dyDescent="0.25">
      <c r="A128" s="2">
        <v>3</v>
      </c>
      <c r="B128" s="2">
        <v>7</v>
      </c>
      <c r="C128" s="2" t="s">
        <v>206</v>
      </c>
      <c r="D128" s="2">
        <v>0</v>
      </c>
      <c r="E128" s="2" t="s">
        <v>648</v>
      </c>
      <c r="F128" s="2" t="s">
        <v>649</v>
      </c>
      <c r="G128" s="2">
        <v>12</v>
      </c>
      <c r="H128" s="2" t="s">
        <v>650</v>
      </c>
      <c r="I128" s="3">
        <v>0</v>
      </c>
      <c r="J128" s="3" t="s">
        <v>911</v>
      </c>
      <c r="K128" s="3" t="s">
        <v>911</v>
      </c>
      <c r="L128" s="3" t="s">
        <v>911</v>
      </c>
      <c r="M128" s="3" t="s">
        <v>911</v>
      </c>
      <c r="N128" s="3" t="s">
        <v>911</v>
      </c>
      <c r="O128" s="3" t="s">
        <v>911</v>
      </c>
      <c r="P128" s="3" t="s">
        <v>911</v>
      </c>
      <c r="Q128" s="3" t="s">
        <v>911</v>
      </c>
      <c r="R128" s="3" t="s">
        <v>911</v>
      </c>
      <c r="S128" s="3" t="s">
        <v>911</v>
      </c>
      <c r="T128" s="3" t="s">
        <v>911</v>
      </c>
      <c r="U128" s="3" t="s">
        <v>911</v>
      </c>
      <c r="V128" s="2">
        <v>220023</v>
      </c>
      <c r="W128" s="2" t="s">
        <v>207</v>
      </c>
      <c r="X128" s="3">
        <v>552037792</v>
      </c>
      <c r="Y128" s="2" t="s">
        <v>911</v>
      </c>
      <c r="Z128" s="3" t="s">
        <v>911</v>
      </c>
      <c r="AA128" s="2" t="s">
        <v>1192</v>
      </c>
      <c r="AB128" s="3">
        <v>38022084</v>
      </c>
      <c r="AC128" s="63">
        <v>6</v>
      </c>
      <c r="AD128" s="41" t="s">
        <v>919</v>
      </c>
      <c r="AE128" s="40" t="s">
        <v>339</v>
      </c>
      <c r="AF128" s="41" t="s">
        <v>1360</v>
      </c>
      <c r="AG128" s="42" t="s">
        <v>1587</v>
      </c>
      <c r="AH128" s="40" t="s">
        <v>1588</v>
      </c>
      <c r="AI128" s="42">
        <v>33946</v>
      </c>
      <c r="AJ128" s="58" t="s">
        <v>1589</v>
      </c>
      <c r="AK128" s="58" t="s">
        <v>1589</v>
      </c>
      <c r="AL128" s="58" t="s">
        <v>1590</v>
      </c>
      <c r="AM128" s="39">
        <v>1</v>
      </c>
      <c r="AN128" s="61" t="s">
        <v>911</v>
      </c>
      <c r="AO128" s="41" t="s">
        <v>1591</v>
      </c>
      <c r="AP128" s="56" t="s">
        <v>1592</v>
      </c>
      <c r="AQ128" s="41" t="s">
        <v>1380</v>
      </c>
      <c r="AR128" s="57">
        <v>600</v>
      </c>
      <c r="AS128" s="57" t="s">
        <v>1367</v>
      </c>
      <c r="AT128" s="57" t="s">
        <v>1376</v>
      </c>
      <c r="AU128" s="41">
        <v>3</v>
      </c>
      <c r="AV128" s="56" t="s">
        <v>1593</v>
      </c>
      <c r="AW128" s="56" t="s">
        <v>1603</v>
      </c>
      <c r="AX128" s="56" t="s">
        <v>1595</v>
      </c>
      <c r="AY128" s="57" t="s">
        <v>2521</v>
      </c>
      <c r="AZ128" s="65" t="s">
        <v>2518</v>
      </c>
      <c r="BA128" s="4"/>
      <c r="BB128" s="4"/>
      <c r="BC128" s="4"/>
      <c r="BD128" s="4"/>
      <c r="BE128" s="4"/>
      <c r="BF128" s="4"/>
      <c r="BG128" s="4"/>
    </row>
    <row r="129" spans="1:59" customFormat="1" ht="60" hidden="1" customHeight="1" x14ac:dyDescent="0.25">
      <c r="A129" s="2">
        <v>3</v>
      </c>
      <c r="B129" s="2">
        <v>7</v>
      </c>
      <c r="C129" s="2" t="s">
        <v>206</v>
      </c>
      <c r="D129" s="2">
        <v>0</v>
      </c>
      <c r="E129" s="2" t="s">
        <v>648</v>
      </c>
      <c r="F129" s="2" t="s">
        <v>649</v>
      </c>
      <c r="G129" s="2">
        <v>12</v>
      </c>
      <c r="H129" s="2" t="s">
        <v>650</v>
      </c>
      <c r="I129" s="3">
        <v>0</v>
      </c>
      <c r="J129" s="3" t="s">
        <v>911</v>
      </c>
      <c r="K129" s="3" t="s">
        <v>911</v>
      </c>
      <c r="L129" s="3" t="s">
        <v>911</v>
      </c>
      <c r="M129" s="3" t="s">
        <v>911</v>
      </c>
      <c r="N129" s="3" t="s">
        <v>911</v>
      </c>
      <c r="O129" s="3" t="s">
        <v>911</v>
      </c>
      <c r="P129" s="3" t="s">
        <v>911</v>
      </c>
      <c r="Q129" s="3" t="s">
        <v>911</v>
      </c>
      <c r="R129" s="3" t="s">
        <v>911</v>
      </c>
      <c r="S129" s="3" t="s">
        <v>911</v>
      </c>
      <c r="T129" s="3" t="s">
        <v>911</v>
      </c>
      <c r="U129" s="3" t="s">
        <v>911</v>
      </c>
      <c r="V129" s="2">
        <v>220023</v>
      </c>
      <c r="W129" s="2" t="s">
        <v>207</v>
      </c>
      <c r="X129" s="3">
        <v>552037792</v>
      </c>
      <c r="Y129" s="2" t="s">
        <v>911</v>
      </c>
      <c r="Z129" s="3" t="s">
        <v>911</v>
      </c>
      <c r="AA129" s="2" t="s">
        <v>1205</v>
      </c>
      <c r="AB129" s="3">
        <v>55851450</v>
      </c>
      <c r="AC129" s="63">
        <v>50</v>
      </c>
      <c r="AD129" s="41" t="s">
        <v>919</v>
      </c>
      <c r="AE129" s="40" t="s">
        <v>339</v>
      </c>
      <c r="AF129" s="41" t="s">
        <v>1360</v>
      </c>
      <c r="AG129" s="42" t="s">
        <v>1587</v>
      </c>
      <c r="AH129" s="40" t="s">
        <v>1588</v>
      </c>
      <c r="AI129" s="42">
        <v>33946</v>
      </c>
      <c r="AJ129" s="58" t="s">
        <v>1589</v>
      </c>
      <c r="AK129" s="58" t="s">
        <v>1589</v>
      </c>
      <c r="AL129" s="58" t="s">
        <v>1590</v>
      </c>
      <c r="AM129" s="39">
        <v>1</v>
      </c>
      <c r="AN129" s="61" t="s">
        <v>911</v>
      </c>
      <c r="AO129" s="41" t="s">
        <v>1591</v>
      </c>
      <c r="AP129" s="56" t="s">
        <v>1592</v>
      </c>
      <c r="AQ129" s="41" t="s">
        <v>1380</v>
      </c>
      <c r="AR129" s="57">
        <v>10000</v>
      </c>
      <c r="AS129" s="57" t="s">
        <v>1367</v>
      </c>
      <c r="AT129" s="57" t="s">
        <v>1376</v>
      </c>
      <c r="AU129" s="41">
        <v>6</v>
      </c>
      <c r="AV129" s="56" t="s">
        <v>1593</v>
      </c>
      <c r="AW129" s="56" t="s">
        <v>1603</v>
      </c>
      <c r="AX129" s="56" t="s">
        <v>1595</v>
      </c>
      <c r="AY129" s="57" t="s">
        <v>2522</v>
      </c>
      <c r="AZ129" s="65" t="s">
        <v>2523</v>
      </c>
      <c r="BA129" s="4"/>
      <c r="BB129" s="4"/>
      <c r="BC129" s="4"/>
      <c r="BD129" s="4"/>
      <c r="BE129" s="4"/>
      <c r="BF129" s="4"/>
      <c r="BG129" s="4"/>
    </row>
    <row r="130" spans="1:59" customFormat="1" ht="60" hidden="1" customHeight="1" x14ac:dyDescent="0.25">
      <c r="A130" s="2">
        <v>3</v>
      </c>
      <c r="B130" s="2">
        <v>7</v>
      </c>
      <c r="C130" s="2" t="s">
        <v>206</v>
      </c>
      <c r="D130" s="2">
        <v>0</v>
      </c>
      <c r="E130" s="2" t="s">
        <v>648</v>
      </c>
      <c r="F130" s="2" t="s">
        <v>649</v>
      </c>
      <c r="G130" s="2">
        <v>12</v>
      </c>
      <c r="H130" s="2" t="s">
        <v>650</v>
      </c>
      <c r="I130" s="3">
        <v>0</v>
      </c>
      <c r="J130" s="3" t="s">
        <v>911</v>
      </c>
      <c r="K130" s="3" t="s">
        <v>911</v>
      </c>
      <c r="L130" s="3" t="s">
        <v>911</v>
      </c>
      <c r="M130" s="3" t="s">
        <v>911</v>
      </c>
      <c r="N130" s="3" t="s">
        <v>911</v>
      </c>
      <c r="O130" s="3" t="s">
        <v>911</v>
      </c>
      <c r="P130" s="3" t="s">
        <v>911</v>
      </c>
      <c r="Q130" s="3" t="s">
        <v>911</v>
      </c>
      <c r="R130" s="3" t="s">
        <v>911</v>
      </c>
      <c r="S130" s="3" t="s">
        <v>911</v>
      </c>
      <c r="T130" s="3" t="s">
        <v>911</v>
      </c>
      <c r="U130" s="3" t="s">
        <v>911</v>
      </c>
      <c r="V130" s="2">
        <v>220023</v>
      </c>
      <c r="W130" s="2" t="s">
        <v>207</v>
      </c>
      <c r="X130" s="3">
        <v>552037792</v>
      </c>
      <c r="Y130" s="2" t="s">
        <v>1171</v>
      </c>
      <c r="Z130" s="3">
        <f>SUM(AB130)</f>
        <v>147508800</v>
      </c>
      <c r="AA130" s="2" t="s">
        <v>1206</v>
      </c>
      <c r="AB130" s="3">
        <v>147508800</v>
      </c>
      <c r="AC130" s="63">
        <v>10</v>
      </c>
      <c r="AD130" s="41" t="s">
        <v>919</v>
      </c>
      <c r="AE130" s="40" t="s">
        <v>339</v>
      </c>
      <c r="AF130" s="41" t="s">
        <v>1360</v>
      </c>
      <c r="AG130" s="42" t="s">
        <v>1596</v>
      </c>
      <c r="AH130" s="40" t="s">
        <v>1597</v>
      </c>
      <c r="AI130" s="42">
        <v>33947</v>
      </c>
      <c r="AJ130" s="58" t="s">
        <v>1598</v>
      </c>
      <c r="AK130" s="58" t="s">
        <v>1598</v>
      </c>
      <c r="AL130" s="58" t="s">
        <v>1590</v>
      </c>
      <c r="AM130" s="39">
        <v>0.4</v>
      </c>
      <c r="AN130" s="61" t="s">
        <v>911</v>
      </c>
      <c r="AO130" s="41" t="s">
        <v>1591</v>
      </c>
      <c r="AP130" s="56" t="s">
        <v>1592</v>
      </c>
      <c r="AQ130" s="41" t="s">
        <v>1380</v>
      </c>
      <c r="AR130" s="57">
        <v>200</v>
      </c>
      <c r="AS130" s="57" t="s">
        <v>1367</v>
      </c>
      <c r="AT130" s="57" t="s">
        <v>1376</v>
      </c>
      <c r="AU130" s="41">
        <v>1</v>
      </c>
      <c r="AV130" s="56" t="s">
        <v>1593</v>
      </c>
      <c r="AW130" s="56" t="s">
        <v>1603</v>
      </c>
      <c r="AX130" s="56" t="s">
        <v>1604</v>
      </c>
      <c r="AY130" s="57" t="s">
        <v>2524</v>
      </c>
      <c r="AZ130" s="65" t="s">
        <v>2525</v>
      </c>
      <c r="BA130" s="4"/>
      <c r="BB130" s="4"/>
      <c r="BC130" s="4"/>
      <c r="BD130" s="4"/>
      <c r="BE130" s="4"/>
      <c r="BF130" s="4"/>
      <c r="BG130" s="4"/>
    </row>
    <row r="131" spans="1:59" customFormat="1" ht="60" hidden="1" customHeight="1" x14ac:dyDescent="0.25">
      <c r="A131" s="2">
        <v>3</v>
      </c>
      <c r="B131" s="2">
        <v>9</v>
      </c>
      <c r="C131" s="2" t="s">
        <v>206</v>
      </c>
      <c r="D131" s="2">
        <v>1</v>
      </c>
      <c r="E131" s="2" t="s">
        <v>651</v>
      </c>
      <c r="F131" s="2" t="s">
        <v>652</v>
      </c>
      <c r="G131" s="2">
        <v>68</v>
      </c>
      <c r="H131" s="2" t="s">
        <v>647</v>
      </c>
      <c r="I131" s="3">
        <v>0</v>
      </c>
      <c r="J131" s="3" t="s">
        <v>917</v>
      </c>
      <c r="K131" s="3" t="s">
        <v>206</v>
      </c>
      <c r="L131" s="3" t="s">
        <v>1238</v>
      </c>
      <c r="M131" s="3" t="s">
        <v>1239</v>
      </c>
      <c r="N131" s="3" t="s">
        <v>1240</v>
      </c>
      <c r="O131" s="6">
        <v>50</v>
      </c>
      <c r="P131" s="3" t="s">
        <v>929</v>
      </c>
      <c r="Q131" s="3" t="s">
        <v>920</v>
      </c>
      <c r="R131" s="3" t="s">
        <v>921</v>
      </c>
      <c r="S131" s="3" t="s">
        <v>1241</v>
      </c>
      <c r="T131" s="3" t="s">
        <v>1242</v>
      </c>
      <c r="U131" s="6">
        <v>117568</v>
      </c>
      <c r="V131" s="2">
        <v>220023</v>
      </c>
      <c r="W131" s="2" t="s">
        <v>207</v>
      </c>
      <c r="X131" s="3">
        <v>355352374</v>
      </c>
      <c r="Y131" s="2" t="s">
        <v>1170</v>
      </c>
      <c r="Z131" s="3">
        <f>SUM(AB131:AB135)</f>
        <v>322162894</v>
      </c>
      <c r="AA131" s="2" t="s">
        <v>1207</v>
      </c>
      <c r="AB131" s="3">
        <v>19011045</v>
      </c>
      <c r="AC131" s="63">
        <v>3</v>
      </c>
      <c r="AD131" s="41" t="s">
        <v>919</v>
      </c>
      <c r="AE131" s="40" t="s">
        <v>339</v>
      </c>
      <c r="AF131" s="41" t="s">
        <v>1360</v>
      </c>
      <c r="AG131" s="42" t="s">
        <v>1587</v>
      </c>
      <c r="AH131" s="40" t="s">
        <v>1588</v>
      </c>
      <c r="AI131" s="42">
        <v>33946</v>
      </c>
      <c r="AJ131" s="58" t="s">
        <v>1589</v>
      </c>
      <c r="AK131" s="58" t="s">
        <v>1589</v>
      </c>
      <c r="AL131" s="58" t="s">
        <v>1590</v>
      </c>
      <c r="AM131" s="39">
        <v>1</v>
      </c>
      <c r="AN131" s="61" t="s">
        <v>911</v>
      </c>
      <c r="AO131" s="41" t="s">
        <v>1591</v>
      </c>
      <c r="AP131" s="56" t="s">
        <v>1592</v>
      </c>
      <c r="AQ131" s="41" t="s">
        <v>1380</v>
      </c>
      <c r="AR131" s="57">
        <v>300</v>
      </c>
      <c r="AS131" s="57" t="s">
        <v>1367</v>
      </c>
      <c r="AT131" s="57" t="s">
        <v>1376</v>
      </c>
      <c r="AU131" s="41">
        <v>1</v>
      </c>
      <c r="AV131" s="56" t="s">
        <v>1593</v>
      </c>
      <c r="AW131" s="56" t="s">
        <v>1605</v>
      </c>
      <c r="AX131" s="56" t="s">
        <v>1604</v>
      </c>
      <c r="AY131" s="57" t="s">
        <v>2526</v>
      </c>
      <c r="AZ131" s="65" t="s">
        <v>2527</v>
      </c>
      <c r="BA131" s="4"/>
      <c r="BB131" s="4"/>
      <c r="BC131" s="4"/>
      <c r="BD131" s="4"/>
      <c r="BE131" s="4"/>
      <c r="BF131" s="4"/>
      <c r="BG131" s="4"/>
    </row>
    <row r="132" spans="1:59" customFormat="1" ht="60" hidden="1" customHeight="1" x14ac:dyDescent="0.25">
      <c r="A132" s="2">
        <v>3</v>
      </c>
      <c r="B132" s="2">
        <v>9</v>
      </c>
      <c r="C132" s="2" t="s">
        <v>206</v>
      </c>
      <c r="D132" s="2">
        <v>0</v>
      </c>
      <c r="E132" s="2" t="s">
        <v>651</v>
      </c>
      <c r="F132" s="2" t="s">
        <v>652</v>
      </c>
      <c r="G132" s="2">
        <v>68</v>
      </c>
      <c r="H132" s="2" t="s">
        <v>647</v>
      </c>
      <c r="I132" s="3">
        <v>47000000</v>
      </c>
      <c r="J132" s="3" t="s">
        <v>911</v>
      </c>
      <c r="K132" s="3" t="s">
        <v>911</v>
      </c>
      <c r="L132" s="3" t="s">
        <v>911</v>
      </c>
      <c r="M132" s="3" t="s">
        <v>911</v>
      </c>
      <c r="N132" s="3" t="s">
        <v>911</v>
      </c>
      <c r="O132" s="3" t="s">
        <v>911</v>
      </c>
      <c r="P132" s="3" t="s">
        <v>911</v>
      </c>
      <c r="Q132" s="3" t="s">
        <v>911</v>
      </c>
      <c r="R132" s="3" t="s">
        <v>911</v>
      </c>
      <c r="S132" s="3" t="s">
        <v>911</v>
      </c>
      <c r="T132" s="3" t="s">
        <v>911</v>
      </c>
      <c r="U132" s="3" t="s">
        <v>911</v>
      </c>
      <c r="V132" s="2">
        <v>220023</v>
      </c>
      <c r="W132" s="2" t="s">
        <v>207</v>
      </c>
      <c r="X132" s="3">
        <v>355352374</v>
      </c>
      <c r="Y132" s="2" t="s">
        <v>911</v>
      </c>
      <c r="Z132" s="3" t="s">
        <v>911</v>
      </c>
      <c r="AA132" s="2" t="s">
        <v>1208</v>
      </c>
      <c r="AB132" s="3">
        <v>73356497</v>
      </c>
      <c r="AC132" s="63">
        <v>36</v>
      </c>
      <c r="AD132" s="41" t="s">
        <v>919</v>
      </c>
      <c r="AE132" s="40" t="s">
        <v>339</v>
      </c>
      <c r="AF132" s="41" t="s">
        <v>1360</v>
      </c>
      <c r="AG132" s="42" t="s">
        <v>1587</v>
      </c>
      <c r="AH132" s="40" t="s">
        <v>1588</v>
      </c>
      <c r="AI132" s="42">
        <v>33946</v>
      </c>
      <c r="AJ132" s="58" t="s">
        <v>1589</v>
      </c>
      <c r="AK132" s="58" t="s">
        <v>1589</v>
      </c>
      <c r="AL132" s="58" t="s">
        <v>1590</v>
      </c>
      <c r="AM132" s="39">
        <v>0.69</v>
      </c>
      <c r="AN132" s="61" t="s">
        <v>911</v>
      </c>
      <c r="AO132" s="41" t="s">
        <v>1591</v>
      </c>
      <c r="AP132" s="56" t="s">
        <v>1592</v>
      </c>
      <c r="AQ132" s="41" t="s">
        <v>1380</v>
      </c>
      <c r="AR132" s="57">
        <v>360</v>
      </c>
      <c r="AS132" s="57" t="s">
        <v>1367</v>
      </c>
      <c r="AT132" s="57" t="s">
        <v>1376</v>
      </c>
      <c r="AU132" s="41">
        <v>1</v>
      </c>
      <c r="AV132" s="56" t="s">
        <v>1593</v>
      </c>
      <c r="AW132" s="56" t="s">
        <v>1605</v>
      </c>
      <c r="AX132" s="56" t="s">
        <v>1595</v>
      </c>
      <c r="AY132" s="57" t="s">
        <v>2528</v>
      </c>
      <c r="AZ132" s="65" t="s">
        <v>2529</v>
      </c>
      <c r="BA132" s="4"/>
      <c r="BB132" s="4"/>
      <c r="BC132" s="4"/>
      <c r="BD132" s="4"/>
      <c r="BE132" s="4"/>
      <c r="BF132" s="4"/>
      <c r="BG132" s="4"/>
    </row>
    <row r="133" spans="1:59" customFormat="1" ht="60" hidden="1" customHeight="1" x14ac:dyDescent="0.25">
      <c r="A133" s="2">
        <v>3</v>
      </c>
      <c r="B133" s="2">
        <v>9</v>
      </c>
      <c r="C133" s="2" t="s">
        <v>206</v>
      </c>
      <c r="D133" s="2">
        <v>0</v>
      </c>
      <c r="E133" s="2" t="s">
        <v>651</v>
      </c>
      <c r="F133" s="2" t="s">
        <v>652</v>
      </c>
      <c r="G133" s="2">
        <v>68</v>
      </c>
      <c r="H133" s="2" t="s">
        <v>647</v>
      </c>
      <c r="I133" s="3">
        <v>43000000</v>
      </c>
      <c r="J133" s="3" t="s">
        <v>911</v>
      </c>
      <c r="K133" s="3" t="s">
        <v>911</v>
      </c>
      <c r="L133" s="3" t="s">
        <v>911</v>
      </c>
      <c r="M133" s="3" t="s">
        <v>911</v>
      </c>
      <c r="N133" s="3" t="s">
        <v>911</v>
      </c>
      <c r="O133" s="3" t="s">
        <v>911</v>
      </c>
      <c r="P133" s="3" t="s">
        <v>911</v>
      </c>
      <c r="Q133" s="3" t="s">
        <v>911</v>
      </c>
      <c r="R133" s="3" t="s">
        <v>911</v>
      </c>
      <c r="S133" s="3" t="s">
        <v>911</v>
      </c>
      <c r="T133" s="3" t="s">
        <v>911</v>
      </c>
      <c r="U133" s="3" t="s">
        <v>911</v>
      </c>
      <c r="V133" s="2">
        <v>220023</v>
      </c>
      <c r="W133" s="2" t="s">
        <v>207</v>
      </c>
      <c r="X133" s="3">
        <v>355352374</v>
      </c>
      <c r="Y133" s="2" t="s">
        <v>911</v>
      </c>
      <c r="Z133" s="3" t="s">
        <v>911</v>
      </c>
      <c r="AA133" s="2" t="s">
        <v>1209</v>
      </c>
      <c r="AB133" s="3">
        <v>171974854</v>
      </c>
      <c r="AC133" s="63">
        <v>8</v>
      </c>
      <c r="AD133" s="41" t="s">
        <v>919</v>
      </c>
      <c r="AE133" s="40" t="s">
        <v>339</v>
      </c>
      <c r="AF133" s="41" t="s">
        <v>1360</v>
      </c>
      <c r="AG133" s="42" t="s">
        <v>1587</v>
      </c>
      <c r="AH133" s="40" t="s">
        <v>1588</v>
      </c>
      <c r="AI133" s="42">
        <v>33946</v>
      </c>
      <c r="AJ133" s="58" t="s">
        <v>1589</v>
      </c>
      <c r="AK133" s="58" t="s">
        <v>1589</v>
      </c>
      <c r="AL133" s="58" t="s">
        <v>1590</v>
      </c>
      <c r="AM133" s="39">
        <v>1</v>
      </c>
      <c r="AN133" s="61" t="s">
        <v>911</v>
      </c>
      <c r="AO133" s="41" t="s">
        <v>1591</v>
      </c>
      <c r="AP133" s="56" t="s">
        <v>1592</v>
      </c>
      <c r="AQ133" s="41" t="s">
        <v>1380</v>
      </c>
      <c r="AR133" s="57">
        <v>10000</v>
      </c>
      <c r="AS133" s="57" t="s">
        <v>1367</v>
      </c>
      <c r="AT133" s="57" t="s">
        <v>1376</v>
      </c>
      <c r="AU133" s="41">
        <v>1</v>
      </c>
      <c r="AV133" s="56" t="s">
        <v>1593</v>
      </c>
      <c r="AW133" s="56" t="s">
        <v>1605</v>
      </c>
      <c r="AX133" s="56" t="s">
        <v>1595</v>
      </c>
      <c r="AY133" s="57" t="s">
        <v>2530</v>
      </c>
      <c r="AZ133" s="65" t="s">
        <v>2531</v>
      </c>
      <c r="BA133" s="4"/>
      <c r="BB133" s="4"/>
      <c r="BC133" s="4"/>
      <c r="BD133" s="4"/>
      <c r="BE133" s="4"/>
      <c r="BF133" s="4"/>
      <c r="BG133" s="4"/>
    </row>
    <row r="134" spans="1:59" customFormat="1" ht="60" hidden="1" customHeight="1" x14ac:dyDescent="0.25">
      <c r="A134" s="2">
        <v>3</v>
      </c>
      <c r="B134" s="2">
        <v>9</v>
      </c>
      <c r="C134" s="2" t="s">
        <v>206</v>
      </c>
      <c r="D134" s="2">
        <v>0</v>
      </c>
      <c r="E134" s="2" t="s">
        <v>651</v>
      </c>
      <c r="F134" s="2" t="s">
        <v>652</v>
      </c>
      <c r="G134" s="2">
        <v>68</v>
      </c>
      <c r="H134" s="2" t="s">
        <v>647</v>
      </c>
      <c r="I134" s="3">
        <v>0</v>
      </c>
      <c r="J134" s="3" t="s">
        <v>911</v>
      </c>
      <c r="K134" s="3" t="s">
        <v>911</v>
      </c>
      <c r="L134" s="3" t="s">
        <v>911</v>
      </c>
      <c r="M134" s="3" t="s">
        <v>911</v>
      </c>
      <c r="N134" s="3" t="s">
        <v>911</v>
      </c>
      <c r="O134" s="3" t="s">
        <v>911</v>
      </c>
      <c r="P134" s="3" t="s">
        <v>911</v>
      </c>
      <c r="Q134" s="3" t="s">
        <v>911</v>
      </c>
      <c r="R134" s="3" t="s">
        <v>911</v>
      </c>
      <c r="S134" s="3" t="s">
        <v>911</v>
      </c>
      <c r="T134" s="3" t="s">
        <v>911</v>
      </c>
      <c r="U134" s="3" t="s">
        <v>911</v>
      </c>
      <c r="V134" s="2">
        <v>220023</v>
      </c>
      <c r="W134" s="2" t="s">
        <v>207</v>
      </c>
      <c r="X134" s="3">
        <v>355352374</v>
      </c>
      <c r="Y134" s="2" t="s">
        <v>911</v>
      </c>
      <c r="Z134" s="3" t="s">
        <v>911</v>
      </c>
      <c r="AA134" s="2" t="s">
        <v>1172</v>
      </c>
      <c r="AB134" s="3">
        <v>52852252</v>
      </c>
      <c r="AC134" s="63">
        <v>4</v>
      </c>
      <c r="AD134" s="41" t="s">
        <v>919</v>
      </c>
      <c r="AE134" s="40" t="s">
        <v>339</v>
      </c>
      <c r="AF134" s="41" t="s">
        <v>1360</v>
      </c>
      <c r="AG134" s="42" t="s">
        <v>1587</v>
      </c>
      <c r="AH134" s="40" t="s">
        <v>1588</v>
      </c>
      <c r="AI134" s="42">
        <v>33946</v>
      </c>
      <c r="AJ134" s="58" t="s">
        <v>1589</v>
      </c>
      <c r="AK134" s="58" t="s">
        <v>1589</v>
      </c>
      <c r="AL134" s="58" t="s">
        <v>1590</v>
      </c>
      <c r="AM134" s="39">
        <v>1</v>
      </c>
      <c r="AN134" s="61" t="s">
        <v>911</v>
      </c>
      <c r="AO134" s="41" t="s">
        <v>1591</v>
      </c>
      <c r="AP134" s="56" t="s">
        <v>1592</v>
      </c>
      <c r="AQ134" s="41" t="s">
        <v>1380</v>
      </c>
      <c r="AR134" s="57">
        <v>10000</v>
      </c>
      <c r="AS134" s="57" t="s">
        <v>1367</v>
      </c>
      <c r="AT134" s="57" t="s">
        <v>1376</v>
      </c>
      <c r="AU134" s="41">
        <v>3</v>
      </c>
      <c r="AV134" s="56" t="s">
        <v>1593</v>
      </c>
      <c r="AW134" s="56" t="s">
        <v>1605</v>
      </c>
      <c r="AX134" s="56" t="s">
        <v>1595</v>
      </c>
      <c r="AY134" s="57" t="s">
        <v>2532</v>
      </c>
      <c r="AZ134" s="65" t="s">
        <v>2533</v>
      </c>
      <c r="BA134" s="4"/>
      <c r="BB134" s="4"/>
      <c r="BC134" s="4"/>
      <c r="BD134" s="4"/>
      <c r="BE134" s="4"/>
      <c r="BF134" s="4"/>
      <c r="BG134" s="4"/>
    </row>
    <row r="135" spans="1:59" customFormat="1" ht="60" hidden="1" customHeight="1" x14ac:dyDescent="0.25">
      <c r="A135" s="2">
        <v>3</v>
      </c>
      <c r="B135" s="2">
        <v>9</v>
      </c>
      <c r="C135" s="2" t="s">
        <v>206</v>
      </c>
      <c r="D135" s="2">
        <v>0</v>
      </c>
      <c r="E135" s="2" t="s">
        <v>651</v>
      </c>
      <c r="F135" s="2" t="s">
        <v>652</v>
      </c>
      <c r="G135" s="2">
        <v>68</v>
      </c>
      <c r="H135" s="2" t="s">
        <v>647</v>
      </c>
      <c r="I135" s="3">
        <v>0</v>
      </c>
      <c r="J135" s="3" t="s">
        <v>911</v>
      </c>
      <c r="K135" s="3" t="s">
        <v>911</v>
      </c>
      <c r="L135" s="3" t="s">
        <v>911</v>
      </c>
      <c r="M135" s="3" t="s">
        <v>911</v>
      </c>
      <c r="N135" s="3" t="s">
        <v>911</v>
      </c>
      <c r="O135" s="3" t="s">
        <v>911</v>
      </c>
      <c r="P135" s="3" t="s">
        <v>911</v>
      </c>
      <c r="Q135" s="3" t="s">
        <v>911</v>
      </c>
      <c r="R135" s="3" t="s">
        <v>911</v>
      </c>
      <c r="S135" s="3" t="s">
        <v>911</v>
      </c>
      <c r="T135" s="3" t="s">
        <v>911</v>
      </c>
      <c r="U135" s="3" t="s">
        <v>911</v>
      </c>
      <c r="V135" s="2">
        <v>220023</v>
      </c>
      <c r="W135" s="2" t="s">
        <v>207</v>
      </c>
      <c r="X135" s="3">
        <v>355352374</v>
      </c>
      <c r="Y135" s="2" t="s">
        <v>911</v>
      </c>
      <c r="Z135" s="3" t="s">
        <v>911</v>
      </c>
      <c r="AA135" s="2" t="s">
        <v>1210</v>
      </c>
      <c r="AB135" s="3">
        <v>4968246</v>
      </c>
      <c r="AC135" s="63">
        <v>5</v>
      </c>
      <c r="AD135" s="41" t="s">
        <v>919</v>
      </c>
      <c r="AE135" s="40" t="s">
        <v>339</v>
      </c>
      <c r="AF135" s="41" t="s">
        <v>1360</v>
      </c>
      <c r="AG135" s="42" t="s">
        <v>1587</v>
      </c>
      <c r="AH135" s="40" t="s">
        <v>1588</v>
      </c>
      <c r="AI135" s="42">
        <v>33946</v>
      </c>
      <c r="AJ135" s="58" t="s">
        <v>1589</v>
      </c>
      <c r="AK135" s="58" t="s">
        <v>1589</v>
      </c>
      <c r="AL135" s="58" t="s">
        <v>1590</v>
      </c>
      <c r="AM135" s="39">
        <v>1</v>
      </c>
      <c r="AN135" s="61" t="s">
        <v>911</v>
      </c>
      <c r="AO135" s="41" t="s">
        <v>1591</v>
      </c>
      <c r="AP135" s="56" t="s">
        <v>1592</v>
      </c>
      <c r="AQ135" s="41" t="s">
        <v>1380</v>
      </c>
      <c r="AR135" s="57">
        <v>1000</v>
      </c>
      <c r="AS135" s="57" t="s">
        <v>1367</v>
      </c>
      <c r="AT135" s="57" t="s">
        <v>1376</v>
      </c>
      <c r="AU135" s="41">
        <v>1</v>
      </c>
      <c r="AV135" s="56" t="s">
        <v>1593</v>
      </c>
      <c r="AW135" s="56" t="s">
        <v>1605</v>
      </c>
      <c r="AX135" s="56" t="s">
        <v>1595</v>
      </c>
      <c r="AY135" s="57" t="s">
        <v>2534</v>
      </c>
      <c r="AZ135" s="65" t="s">
        <v>2535</v>
      </c>
      <c r="BA135" s="4"/>
      <c r="BB135" s="4"/>
      <c r="BC135" s="4"/>
      <c r="BD135" s="4"/>
      <c r="BE135" s="4"/>
      <c r="BF135" s="4"/>
      <c r="BG135" s="4"/>
    </row>
    <row r="136" spans="1:59" customFormat="1" ht="60" hidden="1" customHeight="1" x14ac:dyDescent="0.25">
      <c r="A136" s="2">
        <v>3</v>
      </c>
      <c r="B136" s="2">
        <v>9</v>
      </c>
      <c r="C136" s="2" t="s">
        <v>206</v>
      </c>
      <c r="D136" s="2">
        <v>0</v>
      </c>
      <c r="E136" s="2" t="s">
        <v>651</v>
      </c>
      <c r="F136" s="2" t="s">
        <v>652</v>
      </c>
      <c r="G136" s="2">
        <v>68</v>
      </c>
      <c r="H136" s="2" t="s">
        <v>647</v>
      </c>
      <c r="I136" s="3">
        <v>0</v>
      </c>
      <c r="J136" s="3" t="s">
        <v>911</v>
      </c>
      <c r="K136" s="3" t="s">
        <v>911</v>
      </c>
      <c r="L136" s="3" t="s">
        <v>911</v>
      </c>
      <c r="M136" s="3" t="s">
        <v>911</v>
      </c>
      <c r="N136" s="3" t="s">
        <v>911</v>
      </c>
      <c r="O136" s="3" t="s">
        <v>911</v>
      </c>
      <c r="P136" s="3" t="s">
        <v>911</v>
      </c>
      <c r="Q136" s="3" t="s">
        <v>911</v>
      </c>
      <c r="R136" s="3" t="s">
        <v>911</v>
      </c>
      <c r="S136" s="3" t="s">
        <v>911</v>
      </c>
      <c r="T136" s="3" t="s">
        <v>911</v>
      </c>
      <c r="U136" s="3" t="s">
        <v>911</v>
      </c>
      <c r="V136" s="2">
        <v>220023</v>
      </c>
      <c r="W136" s="2" t="s">
        <v>207</v>
      </c>
      <c r="X136" s="3">
        <v>355352374</v>
      </c>
      <c r="Y136" s="2" t="s">
        <v>1171</v>
      </c>
      <c r="Z136" s="3">
        <f>SUM(AB136)</f>
        <v>33189480</v>
      </c>
      <c r="AA136" s="2" t="s">
        <v>1211</v>
      </c>
      <c r="AB136" s="3">
        <v>33189480</v>
      </c>
      <c r="AC136" s="63">
        <v>3</v>
      </c>
      <c r="AD136" s="41" t="s">
        <v>919</v>
      </c>
      <c r="AE136" s="40" t="s">
        <v>339</v>
      </c>
      <c r="AF136" s="41" t="s">
        <v>1360</v>
      </c>
      <c r="AG136" s="42" t="s">
        <v>1596</v>
      </c>
      <c r="AH136" s="40" t="s">
        <v>1597</v>
      </c>
      <c r="AI136" s="42">
        <v>33947</v>
      </c>
      <c r="AJ136" s="58" t="s">
        <v>1598</v>
      </c>
      <c r="AK136" s="58" t="s">
        <v>1598</v>
      </c>
      <c r="AL136" s="58" t="s">
        <v>1590</v>
      </c>
      <c r="AM136" s="39">
        <v>0.67</v>
      </c>
      <c r="AN136" s="61" t="s">
        <v>911</v>
      </c>
      <c r="AO136" s="41" t="s">
        <v>1591</v>
      </c>
      <c r="AP136" s="56" t="s">
        <v>1592</v>
      </c>
      <c r="AQ136" s="41" t="s">
        <v>1380</v>
      </c>
      <c r="AR136" s="57">
        <v>45</v>
      </c>
      <c r="AS136" s="57" t="s">
        <v>1367</v>
      </c>
      <c r="AT136" s="57" t="s">
        <v>1376</v>
      </c>
      <c r="AU136" s="41">
        <v>45</v>
      </c>
      <c r="AV136" s="56" t="s">
        <v>1593</v>
      </c>
      <c r="AW136" s="56" t="s">
        <v>1605</v>
      </c>
      <c r="AX136" s="56" t="s">
        <v>1604</v>
      </c>
      <c r="AY136" s="57" t="s">
        <v>2536</v>
      </c>
      <c r="AZ136" s="65" t="s">
        <v>2537</v>
      </c>
      <c r="BA136" s="4"/>
      <c r="BB136" s="4"/>
      <c r="BC136" s="4"/>
      <c r="BD136" s="4"/>
      <c r="BE136" s="4"/>
      <c r="BF136" s="4"/>
      <c r="BG136" s="4"/>
    </row>
    <row r="137" spans="1:59" customFormat="1" ht="60" hidden="1" customHeight="1" x14ac:dyDescent="0.25">
      <c r="A137" s="2">
        <v>3</v>
      </c>
      <c r="B137" s="2">
        <v>10</v>
      </c>
      <c r="C137" s="2" t="s">
        <v>206</v>
      </c>
      <c r="D137" s="2">
        <v>1</v>
      </c>
      <c r="E137" s="2" t="s">
        <v>653</v>
      </c>
      <c r="F137" s="2" t="s">
        <v>654</v>
      </c>
      <c r="G137" s="2">
        <v>3</v>
      </c>
      <c r="H137" s="2" t="s">
        <v>655</v>
      </c>
      <c r="I137" s="3">
        <v>0</v>
      </c>
      <c r="J137" s="3" t="s">
        <v>917</v>
      </c>
      <c r="K137" s="3" t="s">
        <v>206</v>
      </c>
      <c r="L137" s="3" t="s">
        <v>1238</v>
      </c>
      <c r="M137" s="3" t="s">
        <v>1239</v>
      </c>
      <c r="N137" s="3" t="s">
        <v>1240</v>
      </c>
      <c r="O137" s="6">
        <v>50</v>
      </c>
      <c r="P137" s="3" t="s">
        <v>929</v>
      </c>
      <c r="Q137" s="3" t="s">
        <v>920</v>
      </c>
      <c r="R137" s="3" t="s">
        <v>921</v>
      </c>
      <c r="S137" s="3" t="s">
        <v>1241</v>
      </c>
      <c r="T137" s="3" t="s">
        <v>1242</v>
      </c>
      <c r="U137" s="6">
        <v>117568</v>
      </c>
      <c r="V137" s="2">
        <v>220023</v>
      </c>
      <c r="W137" s="2" t="s">
        <v>207</v>
      </c>
      <c r="X137" s="3">
        <v>378521797</v>
      </c>
      <c r="Y137" s="2" t="s">
        <v>1170</v>
      </c>
      <c r="Z137" s="3">
        <f>SUM(AB137:AB143)</f>
        <v>378521797</v>
      </c>
      <c r="AA137" s="2" t="s">
        <v>1212</v>
      </c>
      <c r="AB137" s="3">
        <v>119621530</v>
      </c>
      <c r="AC137" s="63">
        <v>8</v>
      </c>
      <c r="AD137" s="41" t="s">
        <v>919</v>
      </c>
      <c r="AE137" s="40" t="s">
        <v>339</v>
      </c>
      <c r="AF137" s="41" t="s">
        <v>1360</v>
      </c>
      <c r="AG137" s="42" t="s">
        <v>1587</v>
      </c>
      <c r="AH137" s="40" t="s">
        <v>1588</v>
      </c>
      <c r="AI137" s="42">
        <v>33946</v>
      </c>
      <c r="AJ137" s="58" t="s">
        <v>1589</v>
      </c>
      <c r="AK137" s="58" t="s">
        <v>1589</v>
      </c>
      <c r="AL137" s="58" t="s">
        <v>1590</v>
      </c>
      <c r="AM137" s="39">
        <v>0.63</v>
      </c>
      <c r="AN137" s="61" t="s">
        <v>911</v>
      </c>
      <c r="AO137" s="41" t="s">
        <v>1591</v>
      </c>
      <c r="AP137" s="56" t="s">
        <v>1592</v>
      </c>
      <c r="AQ137" s="41" t="s">
        <v>1380</v>
      </c>
      <c r="AR137" s="57">
        <v>5000</v>
      </c>
      <c r="AS137" s="57" t="s">
        <v>1367</v>
      </c>
      <c r="AT137" s="57" t="s">
        <v>1376</v>
      </c>
      <c r="AU137" s="41">
        <v>4</v>
      </c>
      <c r="AV137" s="56" t="s">
        <v>1593</v>
      </c>
      <c r="AW137" s="56" t="s">
        <v>1606</v>
      </c>
      <c r="AX137" s="56" t="s">
        <v>1595</v>
      </c>
      <c r="AY137" s="57" t="s">
        <v>2538</v>
      </c>
      <c r="AZ137" s="65" t="s">
        <v>2539</v>
      </c>
      <c r="BA137" s="4"/>
      <c r="BB137" s="4"/>
      <c r="BC137" s="4"/>
      <c r="BD137" s="4"/>
      <c r="BE137" s="4"/>
      <c r="BF137" s="4"/>
      <c r="BG137" s="4"/>
    </row>
    <row r="138" spans="1:59" customFormat="1" ht="60" hidden="1" customHeight="1" x14ac:dyDescent="0.25">
      <c r="A138" s="2">
        <v>3</v>
      </c>
      <c r="B138" s="2">
        <v>10</v>
      </c>
      <c r="C138" s="2" t="s">
        <v>206</v>
      </c>
      <c r="D138" s="2">
        <v>0</v>
      </c>
      <c r="E138" s="2" t="s">
        <v>653</v>
      </c>
      <c r="F138" s="2" t="s">
        <v>654</v>
      </c>
      <c r="G138" s="2">
        <v>3</v>
      </c>
      <c r="H138" s="2" t="s">
        <v>655</v>
      </c>
      <c r="I138" s="3">
        <v>0</v>
      </c>
      <c r="J138" s="3" t="s">
        <v>911</v>
      </c>
      <c r="K138" s="3" t="s">
        <v>911</v>
      </c>
      <c r="L138" s="3" t="s">
        <v>911</v>
      </c>
      <c r="M138" s="3" t="s">
        <v>911</v>
      </c>
      <c r="N138" s="3" t="s">
        <v>911</v>
      </c>
      <c r="O138" s="3" t="s">
        <v>911</v>
      </c>
      <c r="P138" s="3" t="s">
        <v>911</v>
      </c>
      <c r="Q138" s="3" t="s">
        <v>911</v>
      </c>
      <c r="R138" s="3" t="s">
        <v>911</v>
      </c>
      <c r="S138" s="3" t="s">
        <v>911</v>
      </c>
      <c r="T138" s="3" t="s">
        <v>911</v>
      </c>
      <c r="U138" s="3" t="s">
        <v>911</v>
      </c>
      <c r="V138" s="2">
        <v>220023</v>
      </c>
      <c r="W138" s="2" t="s">
        <v>207</v>
      </c>
      <c r="X138" s="3">
        <v>378521797</v>
      </c>
      <c r="Y138" s="2" t="s">
        <v>911</v>
      </c>
      <c r="Z138" s="3" t="s">
        <v>911</v>
      </c>
      <c r="AA138" s="2" t="s">
        <v>1213</v>
      </c>
      <c r="AB138" s="3">
        <v>113976548</v>
      </c>
      <c r="AC138" s="63">
        <v>8</v>
      </c>
      <c r="AD138" s="41" t="s">
        <v>919</v>
      </c>
      <c r="AE138" s="40" t="s">
        <v>339</v>
      </c>
      <c r="AF138" s="41" t="s">
        <v>1360</v>
      </c>
      <c r="AG138" s="42" t="s">
        <v>1587</v>
      </c>
      <c r="AH138" s="40" t="s">
        <v>1588</v>
      </c>
      <c r="AI138" s="42">
        <v>33946</v>
      </c>
      <c r="AJ138" s="58" t="s">
        <v>1589</v>
      </c>
      <c r="AK138" s="58" t="s">
        <v>1589</v>
      </c>
      <c r="AL138" s="58" t="s">
        <v>1590</v>
      </c>
      <c r="AM138" s="39">
        <v>0.75</v>
      </c>
      <c r="AN138" s="61" t="s">
        <v>911</v>
      </c>
      <c r="AO138" s="41" t="s">
        <v>1591</v>
      </c>
      <c r="AP138" s="56" t="s">
        <v>1592</v>
      </c>
      <c r="AQ138" s="41" t="s">
        <v>1380</v>
      </c>
      <c r="AR138" s="57">
        <v>10000</v>
      </c>
      <c r="AS138" s="57" t="s">
        <v>1367</v>
      </c>
      <c r="AT138" s="57" t="s">
        <v>1376</v>
      </c>
      <c r="AU138" s="41">
        <v>2</v>
      </c>
      <c r="AV138" s="56" t="s">
        <v>1593</v>
      </c>
      <c r="AW138" s="56" t="s">
        <v>1606</v>
      </c>
      <c r="AX138" s="56" t="s">
        <v>1595</v>
      </c>
      <c r="AY138" s="57" t="s">
        <v>2540</v>
      </c>
      <c r="AZ138" s="65" t="s">
        <v>2541</v>
      </c>
      <c r="BA138" s="4"/>
      <c r="BB138" s="4"/>
      <c r="BC138" s="4"/>
      <c r="BD138" s="4"/>
      <c r="BE138" s="4"/>
      <c r="BF138" s="4"/>
      <c r="BG138" s="4"/>
    </row>
    <row r="139" spans="1:59" customFormat="1" ht="60" hidden="1" customHeight="1" x14ac:dyDescent="0.25">
      <c r="A139" s="2">
        <v>3</v>
      </c>
      <c r="B139" s="2">
        <v>10</v>
      </c>
      <c r="C139" s="2" t="s">
        <v>206</v>
      </c>
      <c r="D139" s="2">
        <v>0</v>
      </c>
      <c r="E139" s="2" t="s">
        <v>653</v>
      </c>
      <c r="F139" s="2" t="s">
        <v>654</v>
      </c>
      <c r="G139" s="2">
        <v>3</v>
      </c>
      <c r="H139" s="2" t="s">
        <v>655</v>
      </c>
      <c r="I139" s="3">
        <v>0</v>
      </c>
      <c r="J139" s="3" t="s">
        <v>911</v>
      </c>
      <c r="K139" s="3" t="s">
        <v>911</v>
      </c>
      <c r="L139" s="3" t="s">
        <v>911</v>
      </c>
      <c r="M139" s="3" t="s">
        <v>911</v>
      </c>
      <c r="N139" s="3" t="s">
        <v>911</v>
      </c>
      <c r="O139" s="3" t="s">
        <v>911</v>
      </c>
      <c r="P139" s="3" t="s">
        <v>911</v>
      </c>
      <c r="Q139" s="3" t="s">
        <v>911</v>
      </c>
      <c r="R139" s="3" t="s">
        <v>911</v>
      </c>
      <c r="S139" s="3" t="s">
        <v>911</v>
      </c>
      <c r="T139" s="3" t="s">
        <v>911</v>
      </c>
      <c r="U139" s="3" t="s">
        <v>911</v>
      </c>
      <c r="V139" s="2">
        <v>220023</v>
      </c>
      <c r="W139" s="2" t="s">
        <v>207</v>
      </c>
      <c r="X139" s="3">
        <v>378521797</v>
      </c>
      <c r="Y139" s="2" t="s">
        <v>911</v>
      </c>
      <c r="Z139" s="3" t="s">
        <v>911</v>
      </c>
      <c r="AA139" s="2" t="s">
        <v>1214</v>
      </c>
      <c r="AB139" s="3">
        <v>42323560</v>
      </c>
      <c r="AC139" s="63">
        <v>26</v>
      </c>
      <c r="AD139" s="41" t="s">
        <v>919</v>
      </c>
      <c r="AE139" s="40" t="s">
        <v>339</v>
      </c>
      <c r="AF139" s="41" t="s">
        <v>1360</v>
      </c>
      <c r="AG139" s="42" t="s">
        <v>1587</v>
      </c>
      <c r="AH139" s="40" t="s">
        <v>1588</v>
      </c>
      <c r="AI139" s="42">
        <v>33946</v>
      </c>
      <c r="AJ139" s="58" t="s">
        <v>1589</v>
      </c>
      <c r="AK139" s="58" t="s">
        <v>1589</v>
      </c>
      <c r="AL139" s="58" t="s">
        <v>1590</v>
      </c>
      <c r="AM139" s="39">
        <v>1</v>
      </c>
      <c r="AN139" s="61" t="s">
        <v>911</v>
      </c>
      <c r="AO139" s="41" t="s">
        <v>1591</v>
      </c>
      <c r="AP139" s="56" t="s">
        <v>1592</v>
      </c>
      <c r="AQ139" s="41" t="s">
        <v>1380</v>
      </c>
      <c r="AR139" s="57">
        <v>5200</v>
      </c>
      <c r="AS139" s="57" t="s">
        <v>1367</v>
      </c>
      <c r="AT139" s="57" t="s">
        <v>1376</v>
      </c>
      <c r="AU139" s="41">
        <v>2</v>
      </c>
      <c r="AV139" s="56" t="s">
        <v>1593</v>
      </c>
      <c r="AW139" s="56" t="s">
        <v>1606</v>
      </c>
      <c r="AX139" s="56" t="s">
        <v>1595</v>
      </c>
      <c r="AY139" s="57" t="s">
        <v>2542</v>
      </c>
      <c r="AZ139" s="65" t="s">
        <v>2543</v>
      </c>
      <c r="BA139" s="4"/>
      <c r="BB139" s="4"/>
      <c r="BC139" s="4"/>
      <c r="BD139" s="4"/>
      <c r="BE139" s="4"/>
      <c r="BF139" s="4"/>
      <c r="BG139" s="4"/>
    </row>
    <row r="140" spans="1:59" customFormat="1" ht="60" hidden="1" customHeight="1" x14ac:dyDescent="0.25">
      <c r="A140" s="2">
        <v>3</v>
      </c>
      <c r="B140" s="2">
        <v>10</v>
      </c>
      <c r="C140" s="2" t="s">
        <v>206</v>
      </c>
      <c r="D140" s="2">
        <v>0</v>
      </c>
      <c r="E140" s="2" t="s">
        <v>653</v>
      </c>
      <c r="F140" s="2" t="s">
        <v>654</v>
      </c>
      <c r="G140" s="2">
        <v>3</v>
      </c>
      <c r="H140" s="2" t="s">
        <v>655</v>
      </c>
      <c r="I140" s="3">
        <v>0</v>
      </c>
      <c r="J140" s="3" t="s">
        <v>911</v>
      </c>
      <c r="K140" s="3" t="s">
        <v>911</v>
      </c>
      <c r="L140" s="3" t="s">
        <v>911</v>
      </c>
      <c r="M140" s="3" t="s">
        <v>911</v>
      </c>
      <c r="N140" s="3" t="s">
        <v>911</v>
      </c>
      <c r="O140" s="3" t="s">
        <v>911</v>
      </c>
      <c r="P140" s="3" t="s">
        <v>911</v>
      </c>
      <c r="Q140" s="3" t="s">
        <v>911</v>
      </c>
      <c r="R140" s="3" t="s">
        <v>911</v>
      </c>
      <c r="S140" s="3" t="s">
        <v>911</v>
      </c>
      <c r="T140" s="3" t="s">
        <v>911</v>
      </c>
      <c r="U140" s="3" t="s">
        <v>911</v>
      </c>
      <c r="V140" s="2">
        <v>220023</v>
      </c>
      <c r="W140" s="2" t="s">
        <v>207</v>
      </c>
      <c r="X140" s="3">
        <v>378521797</v>
      </c>
      <c r="Y140" s="2" t="s">
        <v>911</v>
      </c>
      <c r="Z140" s="3" t="s">
        <v>911</v>
      </c>
      <c r="AA140" s="2" t="s">
        <v>1215</v>
      </c>
      <c r="AB140" s="3">
        <v>15027966</v>
      </c>
      <c r="AC140" s="63">
        <v>1</v>
      </c>
      <c r="AD140" s="41" t="s">
        <v>919</v>
      </c>
      <c r="AE140" s="40" t="s">
        <v>339</v>
      </c>
      <c r="AF140" s="41" t="s">
        <v>1360</v>
      </c>
      <c r="AG140" s="42" t="s">
        <v>1587</v>
      </c>
      <c r="AH140" s="40" t="s">
        <v>1588</v>
      </c>
      <c r="AI140" s="42">
        <v>33946</v>
      </c>
      <c r="AJ140" s="58" t="s">
        <v>1589</v>
      </c>
      <c r="AK140" s="58" t="s">
        <v>1589</v>
      </c>
      <c r="AL140" s="58" t="s">
        <v>1590</v>
      </c>
      <c r="AM140" s="39">
        <v>1</v>
      </c>
      <c r="AN140" s="61" t="s">
        <v>911</v>
      </c>
      <c r="AO140" s="41" t="s">
        <v>1591</v>
      </c>
      <c r="AP140" s="56" t="s">
        <v>1592</v>
      </c>
      <c r="AQ140" s="41" t="s">
        <v>1380</v>
      </c>
      <c r="AR140" s="57">
        <v>150</v>
      </c>
      <c r="AS140" s="57" t="s">
        <v>1367</v>
      </c>
      <c r="AT140" s="57" t="s">
        <v>1376</v>
      </c>
      <c r="AU140" s="41">
        <v>1</v>
      </c>
      <c r="AV140" s="56" t="s">
        <v>1593</v>
      </c>
      <c r="AW140" s="56" t="s">
        <v>1606</v>
      </c>
      <c r="AX140" s="56" t="s">
        <v>1595</v>
      </c>
      <c r="AY140" s="57" t="s">
        <v>2544</v>
      </c>
      <c r="AZ140" s="65" t="s">
        <v>2545</v>
      </c>
      <c r="BA140" s="4"/>
      <c r="BB140" s="4"/>
      <c r="BC140" s="4"/>
      <c r="BD140" s="4"/>
      <c r="BE140" s="4"/>
      <c r="BF140" s="4"/>
      <c r="BG140" s="4"/>
    </row>
    <row r="141" spans="1:59" customFormat="1" ht="60" hidden="1" customHeight="1" x14ac:dyDescent="0.25">
      <c r="A141" s="2">
        <v>3</v>
      </c>
      <c r="B141" s="2">
        <v>10</v>
      </c>
      <c r="C141" s="2" t="s">
        <v>206</v>
      </c>
      <c r="D141" s="2">
        <v>0</v>
      </c>
      <c r="E141" s="2" t="s">
        <v>653</v>
      </c>
      <c r="F141" s="2" t="s">
        <v>654</v>
      </c>
      <c r="G141" s="2">
        <v>3</v>
      </c>
      <c r="H141" s="2" t="s">
        <v>655</v>
      </c>
      <c r="I141" s="3">
        <v>0</v>
      </c>
      <c r="J141" s="3" t="s">
        <v>911</v>
      </c>
      <c r="K141" s="3" t="s">
        <v>911</v>
      </c>
      <c r="L141" s="3" t="s">
        <v>911</v>
      </c>
      <c r="M141" s="3" t="s">
        <v>911</v>
      </c>
      <c r="N141" s="3" t="s">
        <v>911</v>
      </c>
      <c r="O141" s="3" t="s">
        <v>911</v>
      </c>
      <c r="P141" s="3" t="s">
        <v>911</v>
      </c>
      <c r="Q141" s="3" t="s">
        <v>911</v>
      </c>
      <c r="R141" s="3" t="s">
        <v>911</v>
      </c>
      <c r="S141" s="3" t="s">
        <v>911</v>
      </c>
      <c r="T141" s="3" t="s">
        <v>911</v>
      </c>
      <c r="U141" s="3" t="s">
        <v>911</v>
      </c>
      <c r="V141" s="2">
        <v>220023</v>
      </c>
      <c r="W141" s="2" t="s">
        <v>207</v>
      </c>
      <c r="X141" s="3">
        <v>378521797</v>
      </c>
      <c r="Y141" s="2" t="s">
        <v>911</v>
      </c>
      <c r="Z141" s="3" t="s">
        <v>911</v>
      </c>
      <c r="AA141" s="2" t="s">
        <v>1216</v>
      </c>
      <c r="AB141" s="3">
        <v>50696120</v>
      </c>
      <c r="AC141" s="63">
        <v>8</v>
      </c>
      <c r="AD141" s="41" t="s">
        <v>919</v>
      </c>
      <c r="AE141" s="40" t="s">
        <v>339</v>
      </c>
      <c r="AF141" s="41" t="s">
        <v>1360</v>
      </c>
      <c r="AG141" s="42" t="s">
        <v>1587</v>
      </c>
      <c r="AH141" s="40" t="s">
        <v>1588</v>
      </c>
      <c r="AI141" s="42">
        <v>33946</v>
      </c>
      <c r="AJ141" s="58" t="s">
        <v>1589</v>
      </c>
      <c r="AK141" s="58" t="s">
        <v>1589</v>
      </c>
      <c r="AL141" s="58" t="s">
        <v>1590</v>
      </c>
      <c r="AM141" s="39">
        <v>1</v>
      </c>
      <c r="AN141" s="61" t="s">
        <v>911</v>
      </c>
      <c r="AO141" s="41" t="s">
        <v>1591</v>
      </c>
      <c r="AP141" s="56" t="s">
        <v>1592</v>
      </c>
      <c r="AQ141" s="41" t="s">
        <v>1380</v>
      </c>
      <c r="AR141" s="57">
        <v>800</v>
      </c>
      <c r="AS141" s="57" t="s">
        <v>1367</v>
      </c>
      <c r="AT141" s="57" t="s">
        <v>1376</v>
      </c>
      <c r="AU141" s="41">
        <v>1</v>
      </c>
      <c r="AV141" s="56" t="s">
        <v>1593</v>
      </c>
      <c r="AW141" s="56" t="s">
        <v>1606</v>
      </c>
      <c r="AX141" s="56" t="s">
        <v>1595</v>
      </c>
      <c r="AY141" s="57" t="s">
        <v>2546</v>
      </c>
      <c r="AZ141" s="65" t="s">
        <v>2547</v>
      </c>
      <c r="BA141" s="4"/>
      <c r="BB141" s="4"/>
      <c r="BC141" s="4"/>
      <c r="BD141" s="4"/>
      <c r="BE141" s="4"/>
      <c r="BF141" s="4"/>
      <c r="BG141" s="4"/>
    </row>
    <row r="142" spans="1:59" customFormat="1" ht="60" hidden="1" customHeight="1" x14ac:dyDescent="0.25">
      <c r="A142" s="2">
        <v>3</v>
      </c>
      <c r="B142" s="2">
        <v>10</v>
      </c>
      <c r="C142" s="2" t="s">
        <v>206</v>
      </c>
      <c r="D142" s="2">
        <v>0</v>
      </c>
      <c r="E142" s="2" t="s">
        <v>653</v>
      </c>
      <c r="F142" s="2" t="s">
        <v>654</v>
      </c>
      <c r="G142" s="2">
        <v>3</v>
      </c>
      <c r="H142" s="2" t="s">
        <v>655</v>
      </c>
      <c r="I142" s="3">
        <v>0</v>
      </c>
      <c r="J142" s="3" t="s">
        <v>911</v>
      </c>
      <c r="K142" s="3" t="s">
        <v>911</v>
      </c>
      <c r="L142" s="3" t="s">
        <v>911</v>
      </c>
      <c r="M142" s="3" t="s">
        <v>911</v>
      </c>
      <c r="N142" s="3" t="s">
        <v>911</v>
      </c>
      <c r="O142" s="3" t="s">
        <v>911</v>
      </c>
      <c r="P142" s="3" t="s">
        <v>911</v>
      </c>
      <c r="Q142" s="3" t="s">
        <v>911</v>
      </c>
      <c r="R142" s="3" t="s">
        <v>911</v>
      </c>
      <c r="S142" s="3" t="s">
        <v>911</v>
      </c>
      <c r="T142" s="3" t="s">
        <v>911</v>
      </c>
      <c r="U142" s="3" t="s">
        <v>911</v>
      </c>
      <c r="V142" s="2">
        <v>220023</v>
      </c>
      <c r="W142" s="2" t="s">
        <v>207</v>
      </c>
      <c r="X142" s="3">
        <v>378521797</v>
      </c>
      <c r="Y142" s="2" t="s">
        <v>911</v>
      </c>
      <c r="Z142" s="3" t="s">
        <v>911</v>
      </c>
      <c r="AA142" s="2" t="s">
        <v>1217</v>
      </c>
      <c r="AB142" s="3">
        <v>26356497</v>
      </c>
      <c r="AC142" s="63">
        <v>13</v>
      </c>
      <c r="AD142" s="41" t="s">
        <v>919</v>
      </c>
      <c r="AE142" s="40" t="s">
        <v>339</v>
      </c>
      <c r="AF142" s="41" t="s">
        <v>1360</v>
      </c>
      <c r="AG142" s="42" t="s">
        <v>1587</v>
      </c>
      <c r="AH142" s="40" t="s">
        <v>1588</v>
      </c>
      <c r="AI142" s="42">
        <v>33946</v>
      </c>
      <c r="AJ142" s="58" t="s">
        <v>1589</v>
      </c>
      <c r="AK142" s="58" t="s">
        <v>1589</v>
      </c>
      <c r="AL142" s="58" t="s">
        <v>1590</v>
      </c>
      <c r="AM142" s="39">
        <v>1</v>
      </c>
      <c r="AN142" s="61" t="s">
        <v>911</v>
      </c>
      <c r="AO142" s="41" t="s">
        <v>1591</v>
      </c>
      <c r="AP142" s="56" t="s">
        <v>1592</v>
      </c>
      <c r="AQ142" s="41" t="s">
        <v>1380</v>
      </c>
      <c r="AR142" s="57">
        <v>1300</v>
      </c>
      <c r="AS142" s="57" t="s">
        <v>1367</v>
      </c>
      <c r="AT142" s="57" t="s">
        <v>1376</v>
      </c>
      <c r="AU142" s="41">
        <v>1</v>
      </c>
      <c r="AV142" s="56" t="s">
        <v>1593</v>
      </c>
      <c r="AW142" s="56" t="s">
        <v>1606</v>
      </c>
      <c r="AX142" s="56" t="s">
        <v>1595</v>
      </c>
      <c r="AY142" s="57" t="s">
        <v>2548</v>
      </c>
      <c r="AZ142" s="65" t="s">
        <v>2549</v>
      </c>
      <c r="BA142" s="4"/>
      <c r="BB142" s="4"/>
      <c r="BC142" s="4"/>
      <c r="BD142" s="4"/>
      <c r="BE142" s="4"/>
      <c r="BF142" s="4"/>
      <c r="BG142" s="4"/>
    </row>
    <row r="143" spans="1:59" customFormat="1" ht="60" hidden="1" customHeight="1" x14ac:dyDescent="0.25">
      <c r="A143" s="2">
        <v>3</v>
      </c>
      <c r="B143" s="2">
        <v>10</v>
      </c>
      <c r="C143" s="2" t="s">
        <v>206</v>
      </c>
      <c r="D143" s="2">
        <v>0</v>
      </c>
      <c r="E143" s="2" t="s">
        <v>206</v>
      </c>
      <c r="F143" s="2" t="s">
        <v>206</v>
      </c>
      <c r="G143" s="2" t="s">
        <v>206</v>
      </c>
      <c r="H143" s="2" t="s">
        <v>206</v>
      </c>
      <c r="I143" s="3">
        <v>0</v>
      </c>
      <c r="J143" s="3" t="s">
        <v>911</v>
      </c>
      <c r="K143" s="3" t="s">
        <v>911</v>
      </c>
      <c r="L143" s="3" t="s">
        <v>911</v>
      </c>
      <c r="M143" s="3" t="s">
        <v>911</v>
      </c>
      <c r="N143" s="3" t="s">
        <v>911</v>
      </c>
      <c r="O143" s="3" t="s">
        <v>911</v>
      </c>
      <c r="P143" s="3" t="s">
        <v>911</v>
      </c>
      <c r="Q143" s="3" t="s">
        <v>911</v>
      </c>
      <c r="R143" s="3" t="s">
        <v>911</v>
      </c>
      <c r="S143" s="3" t="s">
        <v>911</v>
      </c>
      <c r="T143" s="3" t="s">
        <v>911</v>
      </c>
      <c r="U143" s="3" t="s">
        <v>911</v>
      </c>
      <c r="V143" s="2">
        <v>220023</v>
      </c>
      <c r="W143" s="2" t="s">
        <v>207</v>
      </c>
      <c r="X143" s="3">
        <v>378521797</v>
      </c>
      <c r="Y143" s="2" t="s">
        <v>911</v>
      </c>
      <c r="Z143" s="3" t="s">
        <v>911</v>
      </c>
      <c r="AA143" s="2" t="s">
        <v>1218</v>
      </c>
      <c r="AB143" s="3">
        <v>10519576</v>
      </c>
      <c r="AC143" s="63">
        <v>1</v>
      </c>
      <c r="AD143" s="41" t="s">
        <v>919</v>
      </c>
      <c r="AE143" s="40" t="s">
        <v>339</v>
      </c>
      <c r="AF143" s="41" t="s">
        <v>1360</v>
      </c>
      <c r="AG143" s="42" t="s">
        <v>1587</v>
      </c>
      <c r="AH143" s="40" t="s">
        <v>1588</v>
      </c>
      <c r="AI143" s="42">
        <v>33946</v>
      </c>
      <c r="AJ143" s="58" t="s">
        <v>1589</v>
      </c>
      <c r="AK143" s="58" t="s">
        <v>1589</v>
      </c>
      <c r="AL143" s="58" t="s">
        <v>1590</v>
      </c>
      <c r="AM143" s="39">
        <v>0</v>
      </c>
      <c r="AN143" s="61" t="s">
        <v>911</v>
      </c>
      <c r="AO143" s="41" t="s">
        <v>1591</v>
      </c>
      <c r="AP143" s="56" t="s">
        <v>1592</v>
      </c>
      <c r="AQ143" s="41" t="s">
        <v>1380</v>
      </c>
      <c r="AR143" s="57">
        <v>2</v>
      </c>
      <c r="AS143" s="57" t="s">
        <v>1367</v>
      </c>
      <c r="AT143" s="57" t="s">
        <v>1376</v>
      </c>
      <c r="AU143" s="41">
        <v>1</v>
      </c>
      <c r="AV143" s="56" t="s">
        <v>1593</v>
      </c>
      <c r="AW143" s="56" t="s">
        <v>1606</v>
      </c>
      <c r="AX143" s="56" t="s">
        <v>1595</v>
      </c>
      <c r="AY143" s="57" t="s">
        <v>2550</v>
      </c>
      <c r="AZ143" s="65" t="s">
        <v>2551</v>
      </c>
      <c r="BA143" s="4"/>
      <c r="BB143" s="4"/>
      <c r="BC143" s="4"/>
      <c r="BD143" s="4"/>
      <c r="BE143" s="4"/>
      <c r="BF143" s="4"/>
      <c r="BG143" s="4"/>
    </row>
    <row r="144" spans="1:59" customFormat="1" ht="60" hidden="1" customHeight="1" x14ac:dyDescent="0.25">
      <c r="A144" s="2">
        <v>3</v>
      </c>
      <c r="B144" s="2">
        <v>11</v>
      </c>
      <c r="C144" s="2" t="s">
        <v>206</v>
      </c>
      <c r="D144" s="2">
        <v>1</v>
      </c>
      <c r="E144" s="2"/>
      <c r="F144" s="2"/>
      <c r="G144" s="2"/>
      <c r="H144" s="2"/>
      <c r="I144" s="3">
        <v>16482807</v>
      </c>
      <c r="J144" s="3" t="s">
        <v>917</v>
      </c>
      <c r="K144" s="3" t="s">
        <v>206</v>
      </c>
      <c r="L144" s="3" t="s">
        <v>1238</v>
      </c>
      <c r="M144" s="3" t="s">
        <v>1239</v>
      </c>
      <c r="N144" s="3" t="s">
        <v>1240</v>
      </c>
      <c r="O144" s="6">
        <v>50</v>
      </c>
      <c r="P144" s="3" t="s">
        <v>929</v>
      </c>
      <c r="Q144" s="3" t="s">
        <v>920</v>
      </c>
      <c r="R144" s="3" t="s">
        <v>921</v>
      </c>
      <c r="S144" s="3" t="s">
        <v>1241</v>
      </c>
      <c r="T144" s="3" t="s">
        <v>1242</v>
      </c>
      <c r="U144" s="6">
        <v>117568</v>
      </c>
      <c r="V144" s="2">
        <v>220023</v>
      </c>
      <c r="W144" s="2" t="s">
        <v>207</v>
      </c>
      <c r="X144" s="3">
        <v>289126319</v>
      </c>
      <c r="Y144" s="2" t="s">
        <v>1171</v>
      </c>
      <c r="Z144" s="3">
        <f>SUM(AB144:AB153)</f>
        <v>289126319</v>
      </c>
      <c r="AA144" s="2" t="s">
        <v>1219</v>
      </c>
      <c r="AB144" s="3">
        <v>16482807</v>
      </c>
      <c r="AC144" s="63">
        <v>3</v>
      </c>
      <c r="AD144" s="41" t="s">
        <v>919</v>
      </c>
      <c r="AE144" s="40" t="s">
        <v>339</v>
      </c>
      <c r="AF144" s="41" t="s">
        <v>1360</v>
      </c>
      <c r="AG144" s="42" t="s">
        <v>1596</v>
      </c>
      <c r="AH144" s="40" t="s">
        <v>1597</v>
      </c>
      <c r="AI144" s="42">
        <v>33947</v>
      </c>
      <c r="AJ144" s="58" t="s">
        <v>1598</v>
      </c>
      <c r="AK144" s="58" t="s">
        <v>1598</v>
      </c>
      <c r="AL144" s="58" t="s">
        <v>1590</v>
      </c>
      <c r="AM144" s="39">
        <v>1</v>
      </c>
      <c r="AN144" s="61" t="s">
        <v>911</v>
      </c>
      <c r="AO144" s="41" t="s">
        <v>1591</v>
      </c>
      <c r="AP144" s="56" t="s">
        <v>1592</v>
      </c>
      <c r="AQ144" s="41" t="s">
        <v>1380</v>
      </c>
      <c r="AR144" s="57">
        <v>75</v>
      </c>
      <c r="AS144" s="57" t="s">
        <v>1367</v>
      </c>
      <c r="AT144" s="57" t="s">
        <v>1376</v>
      </c>
      <c r="AU144" s="41">
        <v>75</v>
      </c>
      <c r="AV144" s="56" t="s">
        <v>1593</v>
      </c>
      <c r="AW144" s="56" t="s">
        <v>1607</v>
      </c>
      <c r="AX144" s="56" t="s">
        <v>1599</v>
      </c>
      <c r="AY144" s="57" t="s">
        <v>2552</v>
      </c>
      <c r="AZ144" s="65" t="s">
        <v>2553</v>
      </c>
      <c r="BA144" s="4"/>
      <c r="BB144" s="4"/>
      <c r="BC144" s="4"/>
      <c r="BD144" s="4"/>
      <c r="BE144" s="4"/>
      <c r="BF144" s="4"/>
      <c r="BG144" s="4"/>
    </row>
    <row r="145" spans="1:59" customFormat="1" ht="60" hidden="1" customHeight="1" x14ac:dyDescent="0.25">
      <c r="A145" s="2">
        <v>3</v>
      </c>
      <c r="B145" s="2">
        <v>11</v>
      </c>
      <c r="C145" s="2" t="s">
        <v>206</v>
      </c>
      <c r="D145" s="2">
        <v>0</v>
      </c>
      <c r="E145" s="2"/>
      <c r="F145" s="2"/>
      <c r="G145" s="2"/>
      <c r="H145" s="2"/>
      <c r="I145" s="3">
        <v>16482807</v>
      </c>
      <c r="J145" s="3" t="s">
        <v>911</v>
      </c>
      <c r="K145" s="3" t="s">
        <v>911</v>
      </c>
      <c r="L145" s="3" t="s">
        <v>911</v>
      </c>
      <c r="M145" s="3" t="s">
        <v>911</v>
      </c>
      <c r="N145" s="3" t="s">
        <v>911</v>
      </c>
      <c r="O145" s="3" t="s">
        <v>911</v>
      </c>
      <c r="P145" s="3" t="s">
        <v>911</v>
      </c>
      <c r="Q145" s="3" t="s">
        <v>911</v>
      </c>
      <c r="R145" s="3" t="s">
        <v>911</v>
      </c>
      <c r="S145" s="3" t="s">
        <v>911</v>
      </c>
      <c r="T145" s="3" t="s">
        <v>911</v>
      </c>
      <c r="U145" s="3" t="s">
        <v>911</v>
      </c>
      <c r="V145" s="2">
        <v>220023</v>
      </c>
      <c r="W145" s="2" t="s">
        <v>207</v>
      </c>
      <c r="X145" s="3">
        <v>289126319</v>
      </c>
      <c r="Y145" s="2" t="s">
        <v>911</v>
      </c>
      <c r="Z145" s="3" t="s">
        <v>911</v>
      </c>
      <c r="AA145" s="2" t="s">
        <v>1220</v>
      </c>
      <c r="AB145" s="3">
        <v>16482807</v>
      </c>
      <c r="AC145" s="63">
        <v>3</v>
      </c>
      <c r="AD145" s="41" t="s">
        <v>919</v>
      </c>
      <c r="AE145" s="40" t="s">
        <v>339</v>
      </c>
      <c r="AF145" s="41" t="s">
        <v>1360</v>
      </c>
      <c r="AG145" s="42" t="s">
        <v>1596</v>
      </c>
      <c r="AH145" s="40" t="s">
        <v>1597</v>
      </c>
      <c r="AI145" s="42">
        <v>33947</v>
      </c>
      <c r="AJ145" s="58" t="s">
        <v>1598</v>
      </c>
      <c r="AK145" s="58" t="s">
        <v>1598</v>
      </c>
      <c r="AL145" s="58" t="s">
        <v>1590</v>
      </c>
      <c r="AM145" s="39">
        <v>0.67</v>
      </c>
      <c r="AN145" s="61" t="s">
        <v>911</v>
      </c>
      <c r="AO145" s="41" t="s">
        <v>1591</v>
      </c>
      <c r="AP145" s="56" t="s">
        <v>1592</v>
      </c>
      <c r="AQ145" s="41" t="s">
        <v>1380</v>
      </c>
      <c r="AR145" s="57">
        <v>75</v>
      </c>
      <c r="AS145" s="57" t="s">
        <v>1367</v>
      </c>
      <c r="AT145" s="57" t="s">
        <v>1376</v>
      </c>
      <c r="AU145" s="41">
        <v>75</v>
      </c>
      <c r="AV145" s="56" t="s">
        <v>1593</v>
      </c>
      <c r="AW145" s="56" t="s">
        <v>1607</v>
      </c>
      <c r="AX145" s="56" t="s">
        <v>1599</v>
      </c>
      <c r="AY145" s="57" t="s">
        <v>2554</v>
      </c>
      <c r="AZ145" s="65" t="s">
        <v>2553</v>
      </c>
      <c r="BA145" s="4"/>
      <c r="BB145" s="4"/>
      <c r="BC145" s="4"/>
      <c r="BD145" s="4"/>
      <c r="BE145" s="4"/>
      <c r="BF145" s="4"/>
      <c r="BG145" s="4"/>
    </row>
    <row r="146" spans="1:59" customFormat="1" ht="60" hidden="1" customHeight="1" x14ac:dyDescent="0.25">
      <c r="A146" s="2">
        <v>3</v>
      </c>
      <c r="B146" s="2">
        <v>11</v>
      </c>
      <c r="C146" s="2" t="s">
        <v>206</v>
      </c>
      <c r="D146" s="2">
        <v>0</v>
      </c>
      <c r="E146" s="2"/>
      <c r="F146" s="2"/>
      <c r="G146" s="2"/>
      <c r="H146" s="2"/>
      <c r="I146" s="3">
        <v>17058913</v>
      </c>
      <c r="J146" s="3" t="s">
        <v>911</v>
      </c>
      <c r="K146" s="3" t="s">
        <v>911</v>
      </c>
      <c r="L146" s="3" t="s">
        <v>911</v>
      </c>
      <c r="M146" s="3" t="s">
        <v>911</v>
      </c>
      <c r="N146" s="3" t="s">
        <v>911</v>
      </c>
      <c r="O146" s="3" t="s">
        <v>911</v>
      </c>
      <c r="P146" s="3" t="s">
        <v>911</v>
      </c>
      <c r="Q146" s="3" t="s">
        <v>911</v>
      </c>
      <c r="R146" s="3" t="s">
        <v>911</v>
      </c>
      <c r="S146" s="3" t="s">
        <v>911</v>
      </c>
      <c r="T146" s="3" t="s">
        <v>911</v>
      </c>
      <c r="U146" s="3" t="s">
        <v>911</v>
      </c>
      <c r="V146" s="2">
        <v>220023</v>
      </c>
      <c r="W146" s="2" t="s">
        <v>207</v>
      </c>
      <c r="X146" s="3">
        <v>289126319</v>
      </c>
      <c r="Y146" s="2" t="s">
        <v>911</v>
      </c>
      <c r="Z146" s="3" t="s">
        <v>911</v>
      </c>
      <c r="AA146" s="2" t="s">
        <v>1221</v>
      </c>
      <c r="AB146" s="3">
        <v>17058913</v>
      </c>
      <c r="AC146" s="63">
        <v>3</v>
      </c>
      <c r="AD146" s="41" t="s">
        <v>919</v>
      </c>
      <c r="AE146" s="40" t="s">
        <v>339</v>
      </c>
      <c r="AF146" s="41" t="s">
        <v>1360</v>
      </c>
      <c r="AG146" s="42" t="s">
        <v>1596</v>
      </c>
      <c r="AH146" s="40" t="s">
        <v>1597</v>
      </c>
      <c r="AI146" s="42">
        <v>33947</v>
      </c>
      <c r="AJ146" s="58" t="s">
        <v>1598</v>
      </c>
      <c r="AK146" s="58" t="s">
        <v>1598</v>
      </c>
      <c r="AL146" s="58" t="s">
        <v>1590</v>
      </c>
      <c r="AM146" s="39">
        <v>1</v>
      </c>
      <c r="AN146" s="61" t="s">
        <v>911</v>
      </c>
      <c r="AO146" s="41" t="s">
        <v>1591</v>
      </c>
      <c r="AP146" s="56" t="s">
        <v>1592</v>
      </c>
      <c r="AQ146" s="41" t="s">
        <v>1380</v>
      </c>
      <c r="AR146" s="57">
        <v>75</v>
      </c>
      <c r="AS146" s="57" t="s">
        <v>1367</v>
      </c>
      <c r="AT146" s="57" t="s">
        <v>1376</v>
      </c>
      <c r="AU146" s="41">
        <v>75</v>
      </c>
      <c r="AV146" s="56" t="s">
        <v>1593</v>
      </c>
      <c r="AW146" s="56" t="s">
        <v>1607</v>
      </c>
      <c r="AX146" s="56" t="s">
        <v>1599</v>
      </c>
      <c r="AY146" s="57" t="s">
        <v>2555</v>
      </c>
      <c r="AZ146" s="65" t="s">
        <v>2556</v>
      </c>
      <c r="BA146" s="4"/>
      <c r="BB146" s="4"/>
      <c r="BC146" s="4"/>
      <c r="BD146" s="4"/>
      <c r="BE146" s="4"/>
      <c r="BF146" s="4"/>
      <c r="BG146" s="4"/>
    </row>
    <row r="147" spans="1:59" customFormat="1" ht="60" hidden="1" customHeight="1" x14ac:dyDescent="0.25">
      <c r="A147" s="2">
        <v>3</v>
      </c>
      <c r="B147" s="2">
        <v>11</v>
      </c>
      <c r="C147" s="2" t="s">
        <v>206</v>
      </c>
      <c r="D147" s="2">
        <v>0</v>
      </c>
      <c r="E147" s="2"/>
      <c r="F147" s="2"/>
      <c r="G147" s="2"/>
      <c r="H147" s="2"/>
      <c r="I147" s="3">
        <v>33189489</v>
      </c>
      <c r="J147" s="3" t="s">
        <v>911</v>
      </c>
      <c r="K147" s="3" t="s">
        <v>911</v>
      </c>
      <c r="L147" s="3" t="s">
        <v>911</v>
      </c>
      <c r="M147" s="3" t="s">
        <v>911</v>
      </c>
      <c r="N147" s="3" t="s">
        <v>911</v>
      </c>
      <c r="O147" s="3" t="s">
        <v>911</v>
      </c>
      <c r="P147" s="3" t="s">
        <v>911</v>
      </c>
      <c r="Q147" s="3" t="s">
        <v>911</v>
      </c>
      <c r="R147" s="3" t="s">
        <v>911</v>
      </c>
      <c r="S147" s="3" t="s">
        <v>911</v>
      </c>
      <c r="T147" s="3" t="s">
        <v>911</v>
      </c>
      <c r="U147" s="3" t="s">
        <v>911</v>
      </c>
      <c r="V147" s="2">
        <v>220023</v>
      </c>
      <c r="W147" s="2" t="s">
        <v>207</v>
      </c>
      <c r="X147" s="3">
        <v>289126319</v>
      </c>
      <c r="Y147" s="2" t="s">
        <v>911</v>
      </c>
      <c r="Z147" s="3" t="s">
        <v>911</v>
      </c>
      <c r="AA147" s="2" t="s">
        <v>1222</v>
      </c>
      <c r="AB147" s="3">
        <v>33189489</v>
      </c>
      <c r="AC147" s="63">
        <v>3</v>
      </c>
      <c r="AD147" s="41" t="s">
        <v>919</v>
      </c>
      <c r="AE147" s="40" t="s">
        <v>339</v>
      </c>
      <c r="AF147" s="41" t="s">
        <v>1360</v>
      </c>
      <c r="AG147" s="42" t="s">
        <v>1596</v>
      </c>
      <c r="AH147" s="40" t="s">
        <v>1597</v>
      </c>
      <c r="AI147" s="42">
        <v>33947</v>
      </c>
      <c r="AJ147" s="58" t="s">
        <v>1598</v>
      </c>
      <c r="AK147" s="58" t="s">
        <v>1598</v>
      </c>
      <c r="AL147" s="58" t="s">
        <v>1590</v>
      </c>
      <c r="AM147" s="39">
        <v>1</v>
      </c>
      <c r="AN147" s="61" t="s">
        <v>911</v>
      </c>
      <c r="AO147" s="41" t="s">
        <v>1591</v>
      </c>
      <c r="AP147" s="56" t="s">
        <v>1592</v>
      </c>
      <c r="AQ147" s="41" t="s">
        <v>1380</v>
      </c>
      <c r="AR147" s="57">
        <v>75</v>
      </c>
      <c r="AS147" s="57" t="s">
        <v>1367</v>
      </c>
      <c r="AT147" s="57" t="s">
        <v>1376</v>
      </c>
      <c r="AU147" s="41">
        <v>75</v>
      </c>
      <c r="AV147" s="56" t="s">
        <v>1593</v>
      </c>
      <c r="AW147" s="56" t="s">
        <v>1607</v>
      </c>
      <c r="AX147" s="56" t="s">
        <v>1599</v>
      </c>
      <c r="AY147" s="57" t="s">
        <v>2557</v>
      </c>
      <c r="AZ147" s="65" t="s">
        <v>2558</v>
      </c>
      <c r="BA147" s="4"/>
      <c r="BB147" s="4"/>
      <c r="BC147" s="4"/>
      <c r="BD147" s="4"/>
      <c r="BE147" s="4"/>
      <c r="BF147" s="4"/>
      <c r="BG147" s="4"/>
    </row>
    <row r="148" spans="1:59" customFormat="1" ht="60" hidden="1" customHeight="1" x14ac:dyDescent="0.25">
      <c r="A148" s="2">
        <v>3</v>
      </c>
      <c r="B148" s="2">
        <v>11</v>
      </c>
      <c r="C148" s="2" t="s">
        <v>206</v>
      </c>
      <c r="D148" s="2">
        <v>0</v>
      </c>
      <c r="E148" s="2"/>
      <c r="F148" s="2"/>
      <c r="G148" s="2"/>
      <c r="H148" s="2"/>
      <c r="I148" s="3">
        <v>33189489</v>
      </c>
      <c r="J148" s="3" t="s">
        <v>911</v>
      </c>
      <c r="K148" s="3" t="s">
        <v>911</v>
      </c>
      <c r="L148" s="3" t="s">
        <v>911</v>
      </c>
      <c r="M148" s="3" t="s">
        <v>911</v>
      </c>
      <c r="N148" s="3" t="s">
        <v>911</v>
      </c>
      <c r="O148" s="3" t="s">
        <v>911</v>
      </c>
      <c r="P148" s="3" t="s">
        <v>911</v>
      </c>
      <c r="Q148" s="3" t="s">
        <v>911</v>
      </c>
      <c r="R148" s="3" t="s">
        <v>911</v>
      </c>
      <c r="S148" s="3" t="s">
        <v>911</v>
      </c>
      <c r="T148" s="3" t="s">
        <v>911</v>
      </c>
      <c r="U148" s="3" t="s">
        <v>911</v>
      </c>
      <c r="V148" s="2">
        <v>220023</v>
      </c>
      <c r="W148" s="2" t="s">
        <v>207</v>
      </c>
      <c r="X148" s="3">
        <v>289126319</v>
      </c>
      <c r="Y148" s="2" t="s">
        <v>911</v>
      </c>
      <c r="Z148" s="3" t="s">
        <v>911</v>
      </c>
      <c r="AA148" s="2" t="s">
        <v>1223</v>
      </c>
      <c r="AB148" s="3">
        <v>33189489</v>
      </c>
      <c r="AC148" s="63">
        <v>3</v>
      </c>
      <c r="AD148" s="41" t="s">
        <v>919</v>
      </c>
      <c r="AE148" s="40" t="s">
        <v>339</v>
      </c>
      <c r="AF148" s="41" t="s">
        <v>1360</v>
      </c>
      <c r="AG148" s="42" t="s">
        <v>1596</v>
      </c>
      <c r="AH148" s="40" t="s">
        <v>1597</v>
      </c>
      <c r="AI148" s="42">
        <v>33947</v>
      </c>
      <c r="AJ148" s="58" t="s">
        <v>1598</v>
      </c>
      <c r="AK148" s="58" t="s">
        <v>1598</v>
      </c>
      <c r="AL148" s="58" t="s">
        <v>1590</v>
      </c>
      <c r="AM148" s="39">
        <v>0</v>
      </c>
      <c r="AN148" s="61" t="s">
        <v>911</v>
      </c>
      <c r="AO148" s="41" t="s">
        <v>1591</v>
      </c>
      <c r="AP148" s="56" t="s">
        <v>1592</v>
      </c>
      <c r="AQ148" s="41" t="s">
        <v>1380</v>
      </c>
      <c r="AR148" s="57">
        <v>75</v>
      </c>
      <c r="AS148" s="57" t="s">
        <v>1367</v>
      </c>
      <c r="AT148" s="57" t="s">
        <v>1376</v>
      </c>
      <c r="AU148" s="41">
        <v>75</v>
      </c>
      <c r="AV148" s="56" t="s">
        <v>1593</v>
      </c>
      <c r="AW148" s="56" t="s">
        <v>1607</v>
      </c>
      <c r="AX148" s="56" t="s">
        <v>1599</v>
      </c>
      <c r="AY148" s="57" t="s">
        <v>2559</v>
      </c>
      <c r="AZ148" s="65" t="s">
        <v>2560</v>
      </c>
      <c r="BA148" s="4"/>
      <c r="BB148" s="4"/>
      <c r="BC148" s="4"/>
      <c r="BD148" s="4"/>
      <c r="BE148" s="4"/>
      <c r="BF148" s="4"/>
      <c r="BG148" s="4"/>
    </row>
    <row r="149" spans="1:59" customFormat="1" ht="60" hidden="1" customHeight="1" x14ac:dyDescent="0.25">
      <c r="A149" s="2">
        <v>3</v>
      </c>
      <c r="B149" s="2">
        <v>11</v>
      </c>
      <c r="C149" s="2" t="s">
        <v>206</v>
      </c>
      <c r="D149" s="2">
        <v>0</v>
      </c>
      <c r="E149" s="2"/>
      <c r="F149" s="2"/>
      <c r="G149" s="2"/>
      <c r="H149" s="2"/>
      <c r="I149" s="3">
        <v>33189489</v>
      </c>
      <c r="J149" s="3" t="s">
        <v>911</v>
      </c>
      <c r="K149" s="3" t="s">
        <v>911</v>
      </c>
      <c r="L149" s="3" t="s">
        <v>911</v>
      </c>
      <c r="M149" s="3" t="s">
        <v>911</v>
      </c>
      <c r="N149" s="3" t="s">
        <v>911</v>
      </c>
      <c r="O149" s="3" t="s">
        <v>911</v>
      </c>
      <c r="P149" s="3" t="s">
        <v>911</v>
      </c>
      <c r="Q149" s="3" t="s">
        <v>911</v>
      </c>
      <c r="R149" s="3" t="s">
        <v>911</v>
      </c>
      <c r="S149" s="3" t="s">
        <v>911</v>
      </c>
      <c r="T149" s="3" t="s">
        <v>911</v>
      </c>
      <c r="U149" s="3" t="s">
        <v>911</v>
      </c>
      <c r="V149" s="2">
        <v>220023</v>
      </c>
      <c r="W149" s="2" t="s">
        <v>207</v>
      </c>
      <c r="X149" s="3">
        <v>289126319</v>
      </c>
      <c r="Y149" s="2" t="s">
        <v>911</v>
      </c>
      <c r="Z149" s="3" t="s">
        <v>911</v>
      </c>
      <c r="AA149" s="2" t="s">
        <v>1224</v>
      </c>
      <c r="AB149" s="3">
        <v>33189489</v>
      </c>
      <c r="AC149" s="63">
        <v>3</v>
      </c>
      <c r="AD149" s="41" t="s">
        <v>919</v>
      </c>
      <c r="AE149" s="40" t="s">
        <v>339</v>
      </c>
      <c r="AF149" s="41" t="s">
        <v>1360</v>
      </c>
      <c r="AG149" s="42" t="s">
        <v>1596</v>
      </c>
      <c r="AH149" s="40" t="s">
        <v>1597</v>
      </c>
      <c r="AI149" s="42">
        <v>33947</v>
      </c>
      <c r="AJ149" s="58" t="s">
        <v>1598</v>
      </c>
      <c r="AK149" s="58" t="s">
        <v>1598</v>
      </c>
      <c r="AL149" s="58" t="s">
        <v>1590</v>
      </c>
      <c r="AM149" s="39">
        <v>0.67</v>
      </c>
      <c r="AN149" s="61" t="s">
        <v>911</v>
      </c>
      <c r="AO149" s="41" t="s">
        <v>1591</v>
      </c>
      <c r="AP149" s="56" t="s">
        <v>1592</v>
      </c>
      <c r="AQ149" s="41" t="s">
        <v>1380</v>
      </c>
      <c r="AR149" s="57">
        <v>75</v>
      </c>
      <c r="AS149" s="57" t="s">
        <v>1367</v>
      </c>
      <c r="AT149" s="57" t="s">
        <v>1376</v>
      </c>
      <c r="AU149" s="41">
        <v>75</v>
      </c>
      <c r="AV149" s="56" t="s">
        <v>1593</v>
      </c>
      <c r="AW149" s="56" t="s">
        <v>1607</v>
      </c>
      <c r="AX149" s="56" t="s">
        <v>1599</v>
      </c>
      <c r="AY149" s="57" t="s">
        <v>2561</v>
      </c>
      <c r="AZ149" s="65" t="s">
        <v>2553</v>
      </c>
      <c r="BA149" s="4"/>
      <c r="BB149" s="4"/>
      <c r="BC149" s="4"/>
      <c r="BD149" s="4"/>
      <c r="BE149" s="4"/>
      <c r="BF149" s="4"/>
      <c r="BG149" s="4"/>
    </row>
    <row r="150" spans="1:59" customFormat="1" ht="60" hidden="1" customHeight="1" x14ac:dyDescent="0.25">
      <c r="A150" s="2">
        <v>3</v>
      </c>
      <c r="B150" s="2">
        <v>11</v>
      </c>
      <c r="C150" s="2" t="s">
        <v>206</v>
      </c>
      <c r="D150" s="2">
        <v>0</v>
      </c>
      <c r="E150" s="2"/>
      <c r="F150" s="2"/>
      <c r="G150" s="2"/>
      <c r="H150" s="2"/>
      <c r="I150" s="3">
        <v>33189489</v>
      </c>
      <c r="J150" s="3" t="s">
        <v>911</v>
      </c>
      <c r="K150" s="3" t="s">
        <v>911</v>
      </c>
      <c r="L150" s="3" t="s">
        <v>911</v>
      </c>
      <c r="M150" s="3" t="s">
        <v>911</v>
      </c>
      <c r="N150" s="3" t="s">
        <v>911</v>
      </c>
      <c r="O150" s="3" t="s">
        <v>911</v>
      </c>
      <c r="P150" s="3" t="s">
        <v>911</v>
      </c>
      <c r="Q150" s="3" t="s">
        <v>911</v>
      </c>
      <c r="R150" s="3" t="s">
        <v>911</v>
      </c>
      <c r="S150" s="3" t="s">
        <v>911</v>
      </c>
      <c r="T150" s="3" t="s">
        <v>911</v>
      </c>
      <c r="U150" s="3" t="s">
        <v>911</v>
      </c>
      <c r="V150" s="2">
        <v>220023</v>
      </c>
      <c r="W150" s="2" t="s">
        <v>207</v>
      </c>
      <c r="X150" s="3">
        <v>289126319</v>
      </c>
      <c r="Y150" s="2" t="s">
        <v>911</v>
      </c>
      <c r="Z150" s="3" t="s">
        <v>911</v>
      </c>
      <c r="AA150" s="2" t="s">
        <v>1225</v>
      </c>
      <c r="AB150" s="3">
        <v>33189489</v>
      </c>
      <c r="AC150" s="63">
        <v>3</v>
      </c>
      <c r="AD150" s="41" t="s">
        <v>919</v>
      </c>
      <c r="AE150" s="40" t="s">
        <v>339</v>
      </c>
      <c r="AF150" s="41" t="s">
        <v>1360</v>
      </c>
      <c r="AG150" s="42" t="s">
        <v>1596</v>
      </c>
      <c r="AH150" s="40" t="s">
        <v>1597</v>
      </c>
      <c r="AI150" s="42">
        <v>33947</v>
      </c>
      <c r="AJ150" s="58" t="s">
        <v>1598</v>
      </c>
      <c r="AK150" s="58" t="s">
        <v>1598</v>
      </c>
      <c r="AL150" s="58" t="s">
        <v>1590</v>
      </c>
      <c r="AM150" s="39">
        <v>1</v>
      </c>
      <c r="AN150" s="61" t="s">
        <v>911</v>
      </c>
      <c r="AO150" s="41" t="s">
        <v>1591</v>
      </c>
      <c r="AP150" s="56" t="s">
        <v>1592</v>
      </c>
      <c r="AQ150" s="41" t="s">
        <v>1380</v>
      </c>
      <c r="AR150" s="57">
        <v>75</v>
      </c>
      <c r="AS150" s="57" t="s">
        <v>1367</v>
      </c>
      <c r="AT150" s="57" t="s">
        <v>1376</v>
      </c>
      <c r="AU150" s="41">
        <v>75</v>
      </c>
      <c r="AV150" s="56" t="s">
        <v>1593</v>
      </c>
      <c r="AW150" s="56" t="s">
        <v>1607</v>
      </c>
      <c r="AX150" s="56" t="s">
        <v>1599</v>
      </c>
      <c r="AY150" s="57" t="s">
        <v>2562</v>
      </c>
      <c r="AZ150" s="65" t="s">
        <v>2563</v>
      </c>
      <c r="BA150" s="4"/>
      <c r="BB150" s="4"/>
      <c r="BC150" s="4"/>
      <c r="BD150" s="4"/>
      <c r="BE150" s="4"/>
      <c r="BF150" s="4"/>
      <c r="BG150" s="4"/>
    </row>
    <row r="151" spans="1:59" customFormat="1" ht="60" hidden="1" customHeight="1" x14ac:dyDescent="0.25">
      <c r="A151" s="2">
        <v>3</v>
      </c>
      <c r="B151" s="2">
        <v>11</v>
      </c>
      <c r="C151" s="2" t="s">
        <v>206</v>
      </c>
      <c r="D151" s="2">
        <v>0</v>
      </c>
      <c r="E151" s="2"/>
      <c r="F151" s="2"/>
      <c r="G151" s="2"/>
      <c r="H151" s="2"/>
      <c r="I151" s="3">
        <v>33189489</v>
      </c>
      <c r="J151" s="3" t="s">
        <v>911</v>
      </c>
      <c r="K151" s="3" t="s">
        <v>911</v>
      </c>
      <c r="L151" s="3" t="s">
        <v>911</v>
      </c>
      <c r="M151" s="3" t="s">
        <v>911</v>
      </c>
      <c r="N151" s="3" t="s">
        <v>911</v>
      </c>
      <c r="O151" s="3" t="s">
        <v>911</v>
      </c>
      <c r="P151" s="3" t="s">
        <v>911</v>
      </c>
      <c r="Q151" s="3" t="s">
        <v>911</v>
      </c>
      <c r="R151" s="3" t="s">
        <v>911</v>
      </c>
      <c r="S151" s="3" t="s">
        <v>911</v>
      </c>
      <c r="T151" s="3" t="s">
        <v>911</v>
      </c>
      <c r="U151" s="3" t="s">
        <v>911</v>
      </c>
      <c r="V151" s="2">
        <v>220023</v>
      </c>
      <c r="W151" s="2" t="s">
        <v>207</v>
      </c>
      <c r="X151" s="3">
        <v>289126319</v>
      </c>
      <c r="Y151" s="2" t="s">
        <v>911</v>
      </c>
      <c r="Z151" s="3" t="s">
        <v>911</v>
      </c>
      <c r="AA151" s="2" t="s">
        <v>1226</v>
      </c>
      <c r="AB151" s="3">
        <v>33189489</v>
      </c>
      <c r="AC151" s="63">
        <v>3</v>
      </c>
      <c r="AD151" s="41" t="s">
        <v>919</v>
      </c>
      <c r="AE151" s="40" t="s">
        <v>339</v>
      </c>
      <c r="AF151" s="41" t="s">
        <v>1360</v>
      </c>
      <c r="AG151" s="42" t="s">
        <v>1596</v>
      </c>
      <c r="AH151" s="40" t="s">
        <v>1597</v>
      </c>
      <c r="AI151" s="42">
        <v>33947</v>
      </c>
      <c r="AJ151" s="58" t="s">
        <v>1598</v>
      </c>
      <c r="AK151" s="58" t="s">
        <v>1598</v>
      </c>
      <c r="AL151" s="58" t="s">
        <v>1590</v>
      </c>
      <c r="AM151" s="39">
        <v>0.67</v>
      </c>
      <c r="AN151" s="61" t="s">
        <v>911</v>
      </c>
      <c r="AO151" s="41" t="s">
        <v>1591</v>
      </c>
      <c r="AP151" s="56" t="s">
        <v>1592</v>
      </c>
      <c r="AQ151" s="41" t="s">
        <v>1380</v>
      </c>
      <c r="AR151" s="57">
        <v>75</v>
      </c>
      <c r="AS151" s="57" t="s">
        <v>1367</v>
      </c>
      <c r="AT151" s="57" t="s">
        <v>1376</v>
      </c>
      <c r="AU151" s="41">
        <v>75</v>
      </c>
      <c r="AV151" s="56" t="s">
        <v>1593</v>
      </c>
      <c r="AW151" s="56" t="s">
        <v>1607</v>
      </c>
      <c r="AX151" s="56" t="s">
        <v>1599</v>
      </c>
      <c r="AY151" s="57" t="s">
        <v>2564</v>
      </c>
      <c r="AZ151" s="65" t="s">
        <v>2553</v>
      </c>
      <c r="BA151" s="4"/>
      <c r="BB151" s="4"/>
      <c r="BC151" s="4"/>
      <c r="BD151" s="4"/>
      <c r="BE151" s="4"/>
      <c r="BF151" s="4"/>
      <c r="BG151" s="4"/>
    </row>
    <row r="152" spans="1:59" customFormat="1" ht="60" hidden="1" customHeight="1" x14ac:dyDescent="0.25">
      <c r="A152" s="2">
        <v>3</v>
      </c>
      <c r="B152" s="2">
        <v>11</v>
      </c>
      <c r="C152" s="2" t="s">
        <v>206</v>
      </c>
      <c r="D152" s="2">
        <v>0</v>
      </c>
      <c r="E152" s="2"/>
      <c r="F152" s="2"/>
      <c r="G152" s="2"/>
      <c r="H152" s="2"/>
      <c r="I152" s="3">
        <v>44252651</v>
      </c>
      <c r="J152" s="3" t="s">
        <v>911</v>
      </c>
      <c r="K152" s="3" t="s">
        <v>911</v>
      </c>
      <c r="L152" s="3" t="s">
        <v>911</v>
      </c>
      <c r="M152" s="3" t="s">
        <v>911</v>
      </c>
      <c r="N152" s="3" t="s">
        <v>911</v>
      </c>
      <c r="O152" s="3" t="s">
        <v>911</v>
      </c>
      <c r="P152" s="3" t="s">
        <v>911</v>
      </c>
      <c r="Q152" s="3" t="s">
        <v>911</v>
      </c>
      <c r="R152" s="3" t="s">
        <v>911</v>
      </c>
      <c r="S152" s="3" t="s">
        <v>911</v>
      </c>
      <c r="T152" s="3" t="s">
        <v>911</v>
      </c>
      <c r="U152" s="3" t="s">
        <v>911</v>
      </c>
      <c r="V152" s="2">
        <v>220023</v>
      </c>
      <c r="W152" s="2" t="s">
        <v>207</v>
      </c>
      <c r="X152" s="3">
        <v>289126319</v>
      </c>
      <c r="Y152" s="2" t="s">
        <v>911</v>
      </c>
      <c r="Z152" s="3" t="s">
        <v>911</v>
      </c>
      <c r="AA152" s="2" t="s">
        <v>1227</v>
      </c>
      <c r="AB152" s="3">
        <v>44252651</v>
      </c>
      <c r="AC152" s="63">
        <v>3</v>
      </c>
      <c r="AD152" s="41" t="s">
        <v>919</v>
      </c>
      <c r="AE152" s="40" t="s">
        <v>339</v>
      </c>
      <c r="AF152" s="41" t="s">
        <v>1360</v>
      </c>
      <c r="AG152" s="42" t="s">
        <v>1596</v>
      </c>
      <c r="AH152" s="40" t="s">
        <v>1597</v>
      </c>
      <c r="AI152" s="42">
        <v>33947</v>
      </c>
      <c r="AJ152" s="58" t="s">
        <v>1598</v>
      </c>
      <c r="AK152" s="58" t="s">
        <v>1598</v>
      </c>
      <c r="AL152" s="58" t="s">
        <v>1590</v>
      </c>
      <c r="AM152" s="39">
        <v>1</v>
      </c>
      <c r="AN152" s="61" t="s">
        <v>911</v>
      </c>
      <c r="AO152" s="41" t="s">
        <v>1591</v>
      </c>
      <c r="AP152" s="56" t="s">
        <v>1592</v>
      </c>
      <c r="AQ152" s="41" t="s">
        <v>1380</v>
      </c>
      <c r="AR152" s="57">
        <v>75</v>
      </c>
      <c r="AS152" s="57" t="s">
        <v>1367</v>
      </c>
      <c r="AT152" s="57" t="s">
        <v>1376</v>
      </c>
      <c r="AU152" s="41">
        <v>75</v>
      </c>
      <c r="AV152" s="56" t="s">
        <v>1593</v>
      </c>
      <c r="AW152" s="56" t="s">
        <v>1607</v>
      </c>
      <c r="AX152" s="56" t="s">
        <v>1599</v>
      </c>
      <c r="AY152" s="57" t="s">
        <v>2565</v>
      </c>
      <c r="AZ152" s="65" t="s">
        <v>2553</v>
      </c>
      <c r="BA152" s="4"/>
      <c r="BB152" s="4"/>
      <c r="BC152" s="4"/>
      <c r="BD152" s="4"/>
      <c r="BE152" s="4"/>
      <c r="BF152" s="4"/>
      <c r="BG152" s="4"/>
    </row>
    <row r="153" spans="1:59" customFormat="1" ht="60" hidden="1" customHeight="1" x14ac:dyDescent="0.25">
      <c r="A153" s="2">
        <v>3</v>
      </c>
      <c r="B153" s="2">
        <v>11</v>
      </c>
      <c r="C153" s="2" t="s">
        <v>206</v>
      </c>
      <c r="D153" s="2">
        <v>0</v>
      </c>
      <c r="E153" s="2"/>
      <c r="F153" s="2"/>
      <c r="G153" s="2"/>
      <c r="H153" s="2"/>
      <c r="I153" s="3">
        <v>28901696</v>
      </c>
      <c r="J153" s="3" t="s">
        <v>911</v>
      </c>
      <c r="K153" s="3" t="s">
        <v>911</v>
      </c>
      <c r="L153" s="3" t="s">
        <v>911</v>
      </c>
      <c r="M153" s="3" t="s">
        <v>911</v>
      </c>
      <c r="N153" s="3" t="s">
        <v>911</v>
      </c>
      <c r="O153" s="3" t="s">
        <v>911</v>
      </c>
      <c r="P153" s="3" t="s">
        <v>911</v>
      </c>
      <c r="Q153" s="3" t="s">
        <v>911</v>
      </c>
      <c r="R153" s="3" t="s">
        <v>911</v>
      </c>
      <c r="S153" s="3" t="s">
        <v>911</v>
      </c>
      <c r="T153" s="3" t="s">
        <v>911</v>
      </c>
      <c r="U153" s="3" t="s">
        <v>911</v>
      </c>
      <c r="V153" s="2">
        <v>220023</v>
      </c>
      <c r="W153" s="2" t="s">
        <v>207</v>
      </c>
      <c r="X153" s="3">
        <v>289126319</v>
      </c>
      <c r="Y153" s="2" t="s">
        <v>911</v>
      </c>
      <c r="Z153" s="3" t="s">
        <v>911</v>
      </c>
      <c r="AA153" s="2" t="s">
        <v>1228</v>
      </c>
      <c r="AB153" s="3">
        <v>28901696</v>
      </c>
      <c r="AC153" s="63">
        <v>2</v>
      </c>
      <c r="AD153" s="41" t="s">
        <v>919</v>
      </c>
      <c r="AE153" s="40" t="s">
        <v>339</v>
      </c>
      <c r="AF153" s="41" t="s">
        <v>1360</v>
      </c>
      <c r="AG153" s="42" t="s">
        <v>1596</v>
      </c>
      <c r="AH153" s="40" t="s">
        <v>1597</v>
      </c>
      <c r="AI153" s="42">
        <v>33947</v>
      </c>
      <c r="AJ153" s="58" t="s">
        <v>1598</v>
      </c>
      <c r="AK153" s="58" t="s">
        <v>1598</v>
      </c>
      <c r="AL153" s="58" t="s">
        <v>1590</v>
      </c>
      <c r="AM153" s="39">
        <v>1</v>
      </c>
      <c r="AN153" s="61" t="s">
        <v>911</v>
      </c>
      <c r="AO153" s="41" t="s">
        <v>1591</v>
      </c>
      <c r="AP153" s="56" t="s">
        <v>1592</v>
      </c>
      <c r="AQ153" s="41" t="s">
        <v>1380</v>
      </c>
      <c r="AR153" s="57">
        <v>75</v>
      </c>
      <c r="AS153" s="57" t="s">
        <v>1367</v>
      </c>
      <c r="AT153" s="57" t="s">
        <v>1376</v>
      </c>
      <c r="AU153" s="41">
        <v>75</v>
      </c>
      <c r="AV153" s="56" t="s">
        <v>1593</v>
      </c>
      <c r="AW153" s="56" t="s">
        <v>1607</v>
      </c>
      <c r="AX153" s="56" t="s">
        <v>1599</v>
      </c>
      <c r="AY153" s="57" t="s">
        <v>2566</v>
      </c>
      <c r="AZ153" s="65" t="s">
        <v>2567</v>
      </c>
      <c r="BA153" s="4"/>
      <c r="BB153" s="4"/>
      <c r="BC153" s="4"/>
      <c r="BD153" s="4"/>
      <c r="BE153" s="4"/>
      <c r="BF153" s="4"/>
      <c r="BG153" s="4"/>
    </row>
    <row r="154" spans="1:59" customFormat="1" ht="60" hidden="1" customHeight="1" x14ac:dyDescent="0.25">
      <c r="A154" s="2">
        <v>3</v>
      </c>
      <c r="B154" s="2">
        <v>12</v>
      </c>
      <c r="C154" s="2" t="s">
        <v>206</v>
      </c>
      <c r="D154" s="2">
        <v>1</v>
      </c>
      <c r="E154" s="2"/>
      <c r="F154" s="2"/>
      <c r="G154" s="2"/>
      <c r="H154" s="2"/>
      <c r="I154" s="3">
        <v>63815176</v>
      </c>
      <c r="J154" s="3" t="s">
        <v>917</v>
      </c>
      <c r="K154" s="3" t="s">
        <v>206</v>
      </c>
      <c r="L154" s="3" t="s">
        <v>1238</v>
      </c>
      <c r="M154" s="3" t="s">
        <v>1239</v>
      </c>
      <c r="N154" s="3" t="s">
        <v>1240</v>
      </c>
      <c r="O154" s="6">
        <v>50</v>
      </c>
      <c r="P154" s="3" t="s">
        <v>929</v>
      </c>
      <c r="Q154" s="3" t="s">
        <v>920</v>
      </c>
      <c r="R154" s="3" t="s">
        <v>921</v>
      </c>
      <c r="S154" s="3" t="s">
        <v>1241</v>
      </c>
      <c r="T154" s="3" t="s">
        <v>1242</v>
      </c>
      <c r="U154" s="6">
        <v>117568</v>
      </c>
      <c r="V154" s="2">
        <v>220023</v>
      </c>
      <c r="W154" s="2" t="s">
        <v>207</v>
      </c>
      <c r="X154" s="3">
        <v>200867852</v>
      </c>
      <c r="Y154" s="2" t="s">
        <v>1170</v>
      </c>
      <c r="Z154" s="3">
        <f>SUM(AB154:AB157)</f>
        <v>200867852</v>
      </c>
      <c r="AA154" s="2" t="s">
        <v>1229</v>
      </c>
      <c r="AB154" s="3">
        <v>63815176</v>
      </c>
      <c r="AC154" s="63">
        <v>8</v>
      </c>
      <c r="AD154" s="41" t="s">
        <v>919</v>
      </c>
      <c r="AE154" s="40" t="s">
        <v>339</v>
      </c>
      <c r="AF154" s="41" t="s">
        <v>1360</v>
      </c>
      <c r="AG154" s="42" t="s">
        <v>1587</v>
      </c>
      <c r="AH154" s="40" t="s">
        <v>1588</v>
      </c>
      <c r="AI154" s="42">
        <v>33946</v>
      </c>
      <c r="AJ154" s="58" t="s">
        <v>1589</v>
      </c>
      <c r="AK154" s="58" t="s">
        <v>1589</v>
      </c>
      <c r="AL154" s="58" t="s">
        <v>1590</v>
      </c>
      <c r="AM154" s="39">
        <v>0.75</v>
      </c>
      <c r="AN154" s="61" t="s">
        <v>911</v>
      </c>
      <c r="AO154" s="41" t="s">
        <v>1591</v>
      </c>
      <c r="AP154" s="56" t="s">
        <v>1592</v>
      </c>
      <c r="AQ154" s="41" t="s">
        <v>1380</v>
      </c>
      <c r="AR154" s="57">
        <v>2000</v>
      </c>
      <c r="AS154" s="57" t="s">
        <v>1367</v>
      </c>
      <c r="AT154" s="57" t="s">
        <v>1376</v>
      </c>
      <c r="AU154" s="41">
        <v>2</v>
      </c>
      <c r="AV154" s="56" t="s">
        <v>1593</v>
      </c>
      <c r="AW154" s="56" t="s">
        <v>1608</v>
      </c>
      <c r="AX154" s="56" t="s">
        <v>1595</v>
      </c>
      <c r="AY154" s="57" t="s">
        <v>2568</v>
      </c>
      <c r="AZ154" s="65" t="s">
        <v>2569</v>
      </c>
      <c r="BA154" s="4"/>
      <c r="BB154" s="4"/>
      <c r="BC154" s="4"/>
      <c r="BD154" s="4"/>
      <c r="BE154" s="4"/>
      <c r="BF154" s="4"/>
      <c r="BG154" s="4"/>
    </row>
    <row r="155" spans="1:59" customFormat="1" ht="60" hidden="1" customHeight="1" x14ac:dyDescent="0.25">
      <c r="A155" s="2">
        <v>3</v>
      </c>
      <c r="B155" s="2">
        <v>12</v>
      </c>
      <c r="C155" s="2" t="s">
        <v>206</v>
      </c>
      <c r="D155" s="2">
        <v>0</v>
      </c>
      <c r="E155" s="2"/>
      <c r="F155" s="2"/>
      <c r="G155" s="2"/>
      <c r="H155" s="2"/>
      <c r="I155" s="3">
        <v>65113169</v>
      </c>
      <c r="J155" s="3" t="s">
        <v>911</v>
      </c>
      <c r="K155" s="3" t="s">
        <v>911</v>
      </c>
      <c r="L155" s="3" t="s">
        <v>911</v>
      </c>
      <c r="M155" s="3" t="s">
        <v>911</v>
      </c>
      <c r="N155" s="3" t="s">
        <v>911</v>
      </c>
      <c r="O155" s="3" t="s">
        <v>911</v>
      </c>
      <c r="P155" s="3" t="s">
        <v>911</v>
      </c>
      <c r="Q155" s="3" t="s">
        <v>911</v>
      </c>
      <c r="R155" s="3" t="s">
        <v>911</v>
      </c>
      <c r="S155" s="3" t="s">
        <v>911</v>
      </c>
      <c r="T155" s="3" t="s">
        <v>911</v>
      </c>
      <c r="U155" s="3" t="s">
        <v>911</v>
      </c>
      <c r="V155" s="2">
        <v>220023</v>
      </c>
      <c r="W155" s="2" t="s">
        <v>207</v>
      </c>
      <c r="X155" s="3">
        <v>200867852</v>
      </c>
      <c r="Y155" s="2" t="s">
        <v>911</v>
      </c>
      <c r="Z155" s="3" t="s">
        <v>911</v>
      </c>
      <c r="AA155" s="2" t="s">
        <v>1230</v>
      </c>
      <c r="AB155" s="3">
        <v>65113169</v>
      </c>
      <c r="AC155" s="63">
        <v>20</v>
      </c>
      <c r="AD155" s="41" t="s">
        <v>919</v>
      </c>
      <c r="AE155" s="40" t="s">
        <v>339</v>
      </c>
      <c r="AF155" s="41" t="s">
        <v>1360</v>
      </c>
      <c r="AG155" s="42" t="s">
        <v>1587</v>
      </c>
      <c r="AH155" s="40" t="s">
        <v>1588</v>
      </c>
      <c r="AI155" s="42">
        <v>33946</v>
      </c>
      <c r="AJ155" s="58" t="s">
        <v>1589</v>
      </c>
      <c r="AK155" s="58" t="s">
        <v>1589</v>
      </c>
      <c r="AL155" s="58" t="s">
        <v>1590</v>
      </c>
      <c r="AM155" s="39">
        <v>0.5</v>
      </c>
      <c r="AN155" s="61" t="s">
        <v>911</v>
      </c>
      <c r="AO155" s="41" t="s">
        <v>1591</v>
      </c>
      <c r="AP155" s="56" t="s">
        <v>1592</v>
      </c>
      <c r="AQ155" s="41" t="s">
        <v>1380</v>
      </c>
      <c r="AR155" s="57">
        <v>200</v>
      </c>
      <c r="AS155" s="57" t="s">
        <v>1367</v>
      </c>
      <c r="AT155" s="57" t="s">
        <v>1376</v>
      </c>
      <c r="AU155" s="41">
        <v>2</v>
      </c>
      <c r="AV155" s="56" t="s">
        <v>1593</v>
      </c>
      <c r="AW155" s="56" t="s">
        <v>1608</v>
      </c>
      <c r="AX155" s="56" t="s">
        <v>1595</v>
      </c>
      <c r="AY155" s="57" t="s">
        <v>2570</v>
      </c>
      <c r="AZ155" s="65" t="s">
        <v>2571</v>
      </c>
      <c r="BA155" s="4"/>
      <c r="BB155" s="4"/>
      <c r="BC155" s="4"/>
      <c r="BD155" s="4"/>
      <c r="BE155" s="4"/>
      <c r="BF155" s="4"/>
      <c r="BG155" s="4"/>
    </row>
    <row r="156" spans="1:59" customFormat="1" ht="60" hidden="1" customHeight="1" x14ac:dyDescent="0.25">
      <c r="A156" s="2">
        <v>3</v>
      </c>
      <c r="B156" s="2">
        <v>12</v>
      </c>
      <c r="C156" s="2" t="s">
        <v>206</v>
      </c>
      <c r="D156" s="2">
        <v>0</v>
      </c>
      <c r="E156" s="2"/>
      <c r="F156" s="2"/>
      <c r="G156" s="2"/>
      <c r="H156" s="2"/>
      <c r="I156" s="3">
        <v>39301265</v>
      </c>
      <c r="J156" s="3" t="s">
        <v>911</v>
      </c>
      <c r="K156" s="3" t="s">
        <v>911</v>
      </c>
      <c r="L156" s="3" t="s">
        <v>911</v>
      </c>
      <c r="M156" s="3" t="s">
        <v>911</v>
      </c>
      <c r="N156" s="3" t="s">
        <v>911</v>
      </c>
      <c r="O156" s="3" t="s">
        <v>911</v>
      </c>
      <c r="P156" s="3" t="s">
        <v>911</v>
      </c>
      <c r="Q156" s="3" t="s">
        <v>911</v>
      </c>
      <c r="R156" s="3" t="s">
        <v>911</v>
      </c>
      <c r="S156" s="3" t="s">
        <v>911</v>
      </c>
      <c r="T156" s="3" t="s">
        <v>911</v>
      </c>
      <c r="U156" s="3" t="s">
        <v>911</v>
      </c>
      <c r="V156" s="2">
        <v>220023</v>
      </c>
      <c r="W156" s="2" t="s">
        <v>207</v>
      </c>
      <c r="X156" s="3">
        <v>200867852</v>
      </c>
      <c r="Y156" s="7" t="s">
        <v>911</v>
      </c>
      <c r="Z156" s="8" t="s">
        <v>911</v>
      </c>
      <c r="AA156" s="2" t="s">
        <v>1231</v>
      </c>
      <c r="AB156" s="3">
        <v>39301265</v>
      </c>
      <c r="AC156" s="63">
        <v>6</v>
      </c>
      <c r="AD156" s="41" t="s">
        <v>919</v>
      </c>
      <c r="AE156" s="40" t="s">
        <v>339</v>
      </c>
      <c r="AF156" s="41" t="s">
        <v>1360</v>
      </c>
      <c r="AG156" s="42" t="s">
        <v>1587</v>
      </c>
      <c r="AH156" s="40" t="s">
        <v>1588</v>
      </c>
      <c r="AI156" s="42">
        <v>33946</v>
      </c>
      <c r="AJ156" s="58" t="s">
        <v>1589</v>
      </c>
      <c r="AK156" s="58" t="s">
        <v>1589</v>
      </c>
      <c r="AL156" s="58" t="s">
        <v>1590</v>
      </c>
      <c r="AM156" s="39">
        <v>1</v>
      </c>
      <c r="AN156" s="61" t="s">
        <v>911</v>
      </c>
      <c r="AO156" s="41" t="s">
        <v>1591</v>
      </c>
      <c r="AP156" s="56" t="s">
        <v>1592</v>
      </c>
      <c r="AQ156" s="41" t="s">
        <v>1380</v>
      </c>
      <c r="AR156" s="57">
        <v>600</v>
      </c>
      <c r="AS156" s="57" t="s">
        <v>1367</v>
      </c>
      <c r="AT156" s="57" t="s">
        <v>1376</v>
      </c>
      <c r="AU156" s="41">
        <v>1</v>
      </c>
      <c r="AV156" s="56" t="s">
        <v>1593</v>
      </c>
      <c r="AW156" s="56" t="s">
        <v>1608</v>
      </c>
      <c r="AX156" s="56" t="s">
        <v>1595</v>
      </c>
      <c r="AY156" s="57" t="s">
        <v>2572</v>
      </c>
      <c r="AZ156" s="65" t="s">
        <v>2573</v>
      </c>
      <c r="BA156" s="4"/>
      <c r="BB156" s="4"/>
      <c r="BC156" s="4"/>
      <c r="BD156" s="4"/>
      <c r="BE156" s="4"/>
      <c r="BF156" s="4"/>
      <c r="BG156" s="4"/>
    </row>
    <row r="157" spans="1:59" customFormat="1" ht="60" hidden="1" customHeight="1" x14ac:dyDescent="0.25">
      <c r="A157" s="2">
        <v>3</v>
      </c>
      <c r="B157" s="2">
        <v>12</v>
      </c>
      <c r="C157" s="2" t="s">
        <v>206</v>
      </c>
      <c r="D157" s="2">
        <v>0</v>
      </c>
      <c r="E157" s="2"/>
      <c r="F157" s="2"/>
      <c r="G157" s="2"/>
      <c r="H157" s="2"/>
      <c r="I157" s="3">
        <v>32638242</v>
      </c>
      <c r="J157" s="3" t="s">
        <v>911</v>
      </c>
      <c r="K157" s="3" t="s">
        <v>911</v>
      </c>
      <c r="L157" s="3" t="s">
        <v>911</v>
      </c>
      <c r="M157" s="3" t="s">
        <v>911</v>
      </c>
      <c r="N157" s="3" t="s">
        <v>911</v>
      </c>
      <c r="O157" s="3" t="s">
        <v>911</v>
      </c>
      <c r="P157" s="3" t="s">
        <v>911</v>
      </c>
      <c r="Q157" s="3" t="s">
        <v>911</v>
      </c>
      <c r="R157" s="3" t="s">
        <v>911</v>
      </c>
      <c r="S157" s="3" t="s">
        <v>911</v>
      </c>
      <c r="T157" s="3" t="s">
        <v>911</v>
      </c>
      <c r="U157" s="3" t="s">
        <v>911</v>
      </c>
      <c r="V157" s="2">
        <v>220023</v>
      </c>
      <c r="W157" s="2" t="s">
        <v>207</v>
      </c>
      <c r="X157" s="3">
        <v>200867852</v>
      </c>
      <c r="Y157" s="7" t="s">
        <v>911</v>
      </c>
      <c r="Z157" s="8" t="s">
        <v>911</v>
      </c>
      <c r="AA157" s="2" t="s">
        <v>1232</v>
      </c>
      <c r="AB157" s="3">
        <v>32638242</v>
      </c>
      <c r="AC157" s="63">
        <v>16</v>
      </c>
      <c r="AD157" s="41" t="s">
        <v>919</v>
      </c>
      <c r="AE157" s="40" t="s">
        <v>339</v>
      </c>
      <c r="AF157" s="41" t="s">
        <v>1360</v>
      </c>
      <c r="AG157" s="42" t="s">
        <v>1587</v>
      </c>
      <c r="AH157" s="40" t="s">
        <v>1588</v>
      </c>
      <c r="AI157" s="42">
        <v>33946</v>
      </c>
      <c r="AJ157" s="58" t="s">
        <v>1589</v>
      </c>
      <c r="AK157" s="58" t="s">
        <v>1589</v>
      </c>
      <c r="AL157" s="58" t="s">
        <v>1590</v>
      </c>
      <c r="AM157" s="39">
        <v>1</v>
      </c>
      <c r="AN157" s="61" t="s">
        <v>911</v>
      </c>
      <c r="AO157" s="41" t="s">
        <v>1591</v>
      </c>
      <c r="AP157" s="56" t="s">
        <v>1592</v>
      </c>
      <c r="AQ157" s="41" t="s">
        <v>1380</v>
      </c>
      <c r="AR157" s="57">
        <v>1600</v>
      </c>
      <c r="AS157" s="57" t="s">
        <v>1367</v>
      </c>
      <c r="AT157" s="57" t="s">
        <v>1376</v>
      </c>
      <c r="AU157" s="41">
        <v>2</v>
      </c>
      <c r="AV157" s="56" t="s">
        <v>1593</v>
      </c>
      <c r="AW157" s="56" t="s">
        <v>1608</v>
      </c>
      <c r="AX157" s="56" t="s">
        <v>1595</v>
      </c>
      <c r="AY157" s="57" t="s">
        <v>2574</v>
      </c>
      <c r="AZ157" s="65" t="s">
        <v>2575</v>
      </c>
      <c r="BA157" s="4"/>
      <c r="BB157" s="4"/>
      <c r="BC157" s="4"/>
      <c r="BD157" s="4"/>
      <c r="BE157" s="4"/>
      <c r="BF157" s="4"/>
      <c r="BG157" s="4"/>
    </row>
    <row r="158" spans="1:59" customFormat="1" ht="60" hidden="1" customHeight="1" x14ac:dyDescent="0.25">
      <c r="A158" s="2">
        <v>3</v>
      </c>
      <c r="B158" s="2">
        <v>14</v>
      </c>
      <c r="C158" s="2" t="s">
        <v>206</v>
      </c>
      <c r="D158" s="2">
        <v>1</v>
      </c>
      <c r="E158" s="2"/>
      <c r="F158" s="2"/>
      <c r="G158" s="2"/>
      <c r="H158" s="2"/>
      <c r="I158" s="3">
        <v>10162824</v>
      </c>
      <c r="J158" s="3" t="s">
        <v>917</v>
      </c>
      <c r="K158" s="3" t="s">
        <v>206</v>
      </c>
      <c r="L158" s="3" t="s">
        <v>1238</v>
      </c>
      <c r="M158" s="3" t="s">
        <v>1239</v>
      </c>
      <c r="N158" s="3" t="s">
        <v>1240</v>
      </c>
      <c r="O158" s="6">
        <v>50</v>
      </c>
      <c r="P158" s="3" t="s">
        <v>929</v>
      </c>
      <c r="Q158" s="3" t="s">
        <v>920</v>
      </c>
      <c r="R158" s="3" t="s">
        <v>921</v>
      </c>
      <c r="S158" s="3" t="s">
        <v>1241</v>
      </c>
      <c r="T158" s="3" t="s">
        <v>1242</v>
      </c>
      <c r="U158" s="6">
        <v>117568</v>
      </c>
      <c r="V158" s="2">
        <v>220023</v>
      </c>
      <c r="W158" s="2" t="s">
        <v>207</v>
      </c>
      <c r="X158" s="3">
        <v>54415464</v>
      </c>
      <c r="Y158" s="7" t="s">
        <v>1170</v>
      </c>
      <c r="Z158" s="8">
        <f>SUM(AB158)</f>
        <v>10162824</v>
      </c>
      <c r="AA158" s="2" t="s">
        <v>1233</v>
      </c>
      <c r="AB158" s="3">
        <v>10162824</v>
      </c>
      <c r="AC158" s="63">
        <v>1</v>
      </c>
      <c r="AD158" s="41" t="s">
        <v>919</v>
      </c>
      <c r="AE158" s="40" t="s">
        <v>339</v>
      </c>
      <c r="AF158" s="41" t="s">
        <v>1360</v>
      </c>
      <c r="AG158" s="42" t="s">
        <v>1587</v>
      </c>
      <c r="AH158" s="40" t="s">
        <v>1588</v>
      </c>
      <c r="AI158" s="42">
        <v>33946</v>
      </c>
      <c r="AJ158" s="58" t="s">
        <v>1589</v>
      </c>
      <c r="AK158" s="58" t="s">
        <v>1589</v>
      </c>
      <c r="AL158" s="58" t="s">
        <v>1590</v>
      </c>
      <c r="AM158" s="39">
        <v>1</v>
      </c>
      <c r="AN158" s="61" t="s">
        <v>911</v>
      </c>
      <c r="AO158" s="41" t="s">
        <v>1591</v>
      </c>
      <c r="AP158" s="56" t="s">
        <v>1592</v>
      </c>
      <c r="AQ158" s="41" t="s">
        <v>1380</v>
      </c>
      <c r="AR158" s="57">
        <v>13487</v>
      </c>
      <c r="AS158" s="57" t="s">
        <v>1367</v>
      </c>
      <c r="AT158" s="57" t="s">
        <v>1376</v>
      </c>
      <c r="AU158" s="41">
        <v>1</v>
      </c>
      <c r="AV158" s="56" t="s">
        <v>1593</v>
      </c>
      <c r="AW158" s="56" t="s">
        <v>1609</v>
      </c>
      <c r="AX158" s="56" t="s">
        <v>1595</v>
      </c>
      <c r="AY158" s="57" t="s">
        <v>2576</v>
      </c>
      <c r="AZ158" s="65" t="s">
        <v>2577</v>
      </c>
      <c r="BA158" s="4"/>
      <c r="BB158" s="4"/>
      <c r="BC158" s="4"/>
      <c r="BD158" s="4"/>
      <c r="BE158" s="4"/>
      <c r="BF158" s="4"/>
      <c r="BG158" s="4"/>
    </row>
    <row r="159" spans="1:59" customFormat="1" ht="60" hidden="1" customHeight="1" x14ac:dyDescent="0.25">
      <c r="A159" s="2">
        <v>3</v>
      </c>
      <c r="B159" s="2">
        <v>14</v>
      </c>
      <c r="C159" s="2" t="s">
        <v>206</v>
      </c>
      <c r="D159" s="2">
        <v>0</v>
      </c>
      <c r="E159" s="2"/>
      <c r="F159" s="2"/>
      <c r="G159" s="2"/>
      <c r="H159" s="2"/>
      <c r="I159" s="3">
        <v>44252640</v>
      </c>
      <c r="J159" s="3" t="s">
        <v>911</v>
      </c>
      <c r="K159" s="3" t="s">
        <v>911</v>
      </c>
      <c r="L159" s="3" t="s">
        <v>911</v>
      </c>
      <c r="M159" s="3" t="s">
        <v>911</v>
      </c>
      <c r="N159" s="3" t="s">
        <v>911</v>
      </c>
      <c r="O159" s="3" t="s">
        <v>911</v>
      </c>
      <c r="P159" s="3" t="s">
        <v>911</v>
      </c>
      <c r="Q159" s="3" t="s">
        <v>911</v>
      </c>
      <c r="R159" s="3" t="s">
        <v>911</v>
      </c>
      <c r="S159" s="3" t="s">
        <v>911</v>
      </c>
      <c r="T159" s="3" t="s">
        <v>911</v>
      </c>
      <c r="U159" s="3" t="s">
        <v>911</v>
      </c>
      <c r="V159" s="2">
        <v>220023</v>
      </c>
      <c r="W159" s="2" t="s">
        <v>207</v>
      </c>
      <c r="X159" s="3">
        <v>54415464</v>
      </c>
      <c r="Y159" s="7" t="s">
        <v>1171</v>
      </c>
      <c r="Z159" s="8">
        <f>SUM(AB159)</f>
        <v>44252640</v>
      </c>
      <c r="AA159" s="2" t="s">
        <v>1234</v>
      </c>
      <c r="AB159" s="3">
        <v>44252640</v>
      </c>
      <c r="AC159" s="63">
        <v>3</v>
      </c>
      <c r="AD159" s="41" t="s">
        <v>919</v>
      </c>
      <c r="AE159" s="40" t="s">
        <v>339</v>
      </c>
      <c r="AF159" s="41" t="s">
        <v>1360</v>
      </c>
      <c r="AG159" s="42" t="s">
        <v>1596</v>
      </c>
      <c r="AH159" s="40" t="s">
        <v>1597</v>
      </c>
      <c r="AI159" s="42">
        <v>33947</v>
      </c>
      <c r="AJ159" s="58" t="s">
        <v>1598</v>
      </c>
      <c r="AK159" s="58" t="s">
        <v>1598</v>
      </c>
      <c r="AL159" s="58" t="s">
        <v>1590</v>
      </c>
      <c r="AM159" s="39">
        <v>1</v>
      </c>
      <c r="AN159" s="61" t="s">
        <v>911</v>
      </c>
      <c r="AO159" s="41" t="s">
        <v>1591</v>
      </c>
      <c r="AP159" s="56" t="s">
        <v>1592</v>
      </c>
      <c r="AQ159" s="41" t="s">
        <v>1380</v>
      </c>
      <c r="AR159" s="57">
        <v>60</v>
      </c>
      <c r="AS159" s="57" t="s">
        <v>1367</v>
      </c>
      <c r="AT159" s="57" t="s">
        <v>1376</v>
      </c>
      <c r="AU159" s="41">
        <v>60</v>
      </c>
      <c r="AV159" s="56" t="s">
        <v>1593</v>
      </c>
      <c r="AW159" s="56" t="s">
        <v>1609</v>
      </c>
      <c r="AX159" s="56" t="s">
        <v>1599</v>
      </c>
      <c r="AY159" s="57" t="s">
        <v>2578</v>
      </c>
      <c r="AZ159" s="65" t="s">
        <v>2579</v>
      </c>
      <c r="BA159" s="4"/>
      <c r="BB159" s="4"/>
      <c r="BC159" s="4"/>
      <c r="BD159" s="4"/>
      <c r="BE159" s="4"/>
      <c r="BF159" s="4"/>
      <c r="BG159" s="4"/>
    </row>
    <row r="160" spans="1:59" customFormat="1" ht="60" hidden="1" customHeight="1" x14ac:dyDescent="0.25">
      <c r="A160" s="2">
        <v>3</v>
      </c>
      <c r="B160" s="2">
        <v>15</v>
      </c>
      <c r="C160" s="2" t="s">
        <v>206</v>
      </c>
      <c r="D160" s="2">
        <v>1</v>
      </c>
      <c r="E160" s="2"/>
      <c r="F160" s="2"/>
      <c r="G160" s="2"/>
      <c r="H160" s="2"/>
      <c r="I160" s="3">
        <v>0</v>
      </c>
      <c r="J160" s="3" t="s">
        <v>917</v>
      </c>
      <c r="K160" s="3" t="s">
        <v>206</v>
      </c>
      <c r="L160" s="3" t="s">
        <v>1238</v>
      </c>
      <c r="M160" s="3" t="s">
        <v>1239</v>
      </c>
      <c r="N160" s="3" t="s">
        <v>1240</v>
      </c>
      <c r="O160" s="6">
        <v>50</v>
      </c>
      <c r="P160" s="3" t="s">
        <v>929</v>
      </c>
      <c r="Q160" s="3" t="s">
        <v>920</v>
      </c>
      <c r="R160" s="3" t="s">
        <v>921</v>
      </c>
      <c r="S160" s="3" t="s">
        <v>1241</v>
      </c>
      <c r="T160" s="3" t="s">
        <v>1242</v>
      </c>
      <c r="U160" s="6">
        <v>117568</v>
      </c>
      <c r="V160" s="2">
        <v>220023</v>
      </c>
      <c r="W160" s="2" t="s">
        <v>207</v>
      </c>
      <c r="X160" s="3">
        <v>249927954</v>
      </c>
      <c r="Y160" s="7" t="s">
        <v>1170</v>
      </c>
      <c r="Z160" s="8">
        <f>SUM(AB160:AB161)</f>
        <v>194612154</v>
      </c>
      <c r="AA160" s="2" t="s">
        <v>1235</v>
      </c>
      <c r="AB160" s="3">
        <v>41326905</v>
      </c>
      <c r="AC160" s="63">
        <v>1</v>
      </c>
      <c r="AD160" s="41" t="s">
        <v>919</v>
      </c>
      <c r="AE160" s="40" t="s">
        <v>339</v>
      </c>
      <c r="AF160" s="41" t="s">
        <v>1360</v>
      </c>
      <c r="AG160" s="42" t="s">
        <v>1587</v>
      </c>
      <c r="AH160" s="40" t="s">
        <v>1588</v>
      </c>
      <c r="AI160" s="42">
        <v>33946</v>
      </c>
      <c r="AJ160" s="58" t="s">
        <v>1589</v>
      </c>
      <c r="AK160" s="58" t="s">
        <v>1589</v>
      </c>
      <c r="AL160" s="58" t="s">
        <v>1590</v>
      </c>
      <c r="AM160" s="39">
        <v>0</v>
      </c>
      <c r="AN160" s="61" t="s">
        <v>911</v>
      </c>
      <c r="AO160" s="41" t="s">
        <v>1591</v>
      </c>
      <c r="AP160" s="56" t="s">
        <v>1592</v>
      </c>
      <c r="AQ160" s="41" t="s">
        <v>1380</v>
      </c>
      <c r="AR160" s="57">
        <v>4</v>
      </c>
      <c r="AS160" s="57" t="s">
        <v>1367</v>
      </c>
      <c r="AT160" s="57" t="s">
        <v>1376</v>
      </c>
      <c r="AU160" s="41">
        <v>4</v>
      </c>
      <c r="AV160" s="56" t="s">
        <v>1593</v>
      </c>
      <c r="AW160" s="56" t="s">
        <v>1610</v>
      </c>
      <c r="AX160" s="56" t="s">
        <v>1595</v>
      </c>
      <c r="AY160" s="57" t="s">
        <v>2580</v>
      </c>
      <c r="AZ160" s="65" t="s">
        <v>2581</v>
      </c>
      <c r="BA160" s="4"/>
      <c r="BB160" s="4"/>
      <c r="BC160" s="4"/>
      <c r="BD160" s="4"/>
      <c r="BE160" s="4"/>
      <c r="BF160" s="4"/>
      <c r="BG160" s="4"/>
    </row>
    <row r="161" spans="1:59" customFormat="1" ht="60" hidden="1" customHeight="1" x14ac:dyDescent="0.25">
      <c r="A161" s="2">
        <v>3</v>
      </c>
      <c r="B161" s="2">
        <v>15</v>
      </c>
      <c r="C161" s="2" t="s">
        <v>206</v>
      </c>
      <c r="D161" s="2">
        <v>0</v>
      </c>
      <c r="E161" s="2"/>
      <c r="F161" s="2"/>
      <c r="G161" s="2"/>
      <c r="H161" s="2"/>
      <c r="I161" s="3">
        <v>0</v>
      </c>
      <c r="J161" s="3" t="s">
        <v>911</v>
      </c>
      <c r="K161" s="3" t="s">
        <v>911</v>
      </c>
      <c r="L161" s="3" t="s">
        <v>911</v>
      </c>
      <c r="M161" s="3" t="s">
        <v>911</v>
      </c>
      <c r="N161" s="3" t="s">
        <v>911</v>
      </c>
      <c r="O161" s="3" t="s">
        <v>911</v>
      </c>
      <c r="P161" s="3" t="s">
        <v>911</v>
      </c>
      <c r="Q161" s="3" t="s">
        <v>911</v>
      </c>
      <c r="R161" s="3" t="s">
        <v>911</v>
      </c>
      <c r="S161" s="3" t="s">
        <v>911</v>
      </c>
      <c r="T161" s="3" t="s">
        <v>911</v>
      </c>
      <c r="U161" s="3" t="s">
        <v>911</v>
      </c>
      <c r="V161" s="2">
        <v>220023</v>
      </c>
      <c r="W161" s="2" t="s">
        <v>207</v>
      </c>
      <c r="X161" s="3">
        <v>249927954</v>
      </c>
      <c r="Y161" s="7" t="s">
        <v>911</v>
      </c>
      <c r="Z161" s="8" t="s">
        <v>911</v>
      </c>
      <c r="AA161" s="2" t="s">
        <v>1236</v>
      </c>
      <c r="AB161" s="3">
        <v>153285249</v>
      </c>
      <c r="AC161" s="63">
        <v>1</v>
      </c>
      <c r="AD161" s="41" t="s">
        <v>919</v>
      </c>
      <c r="AE161" s="40" t="s">
        <v>339</v>
      </c>
      <c r="AF161" s="41" t="s">
        <v>1360</v>
      </c>
      <c r="AG161" s="42" t="s">
        <v>1587</v>
      </c>
      <c r="AH161" s="40" t="s">
        <v>1588</v>
      </c>
      <c r="AI161" s="42">
        <v>33946</v>
      </c>
      <c r="AJ161" s="58" t="s">
        <v>1589</v>
      </c>
      <c r="AK161" s="58" t="s">
        <v>1589</v>
      </c>
      <c r="AL161" s="58" t="s">
        <v>1590</v>
      </c>
      <c r="AM161" s="39">
        <v>0</v>
      </c>
      <c r="AN161" s="61" t="s">
        <v>911</v>
      </c>
      <c r="AO161" s="41" t="s">
        <v>1591</v>
      </c>
      <c r="AP161" s="56" t="s">
        <v>1592</v>
      </c>
      <c r="AQ161" s="41" t="s">
        <v>1380</v>
      </c>
      <c r="AR161" s="57">
        <v>5</v>
      </c>
      <c r="AS161" s="57" t="s">
        <v>1367</v>
      </c>
      <c r="AT161" s="57" t="s">
        <v>1376</v>
      </c>
      <c r="AU161" s="41">
        <v>5</v>
      </c>
      <c r="AV161" s="56" t="s">
        <v>1593</v>
      </c>
      <c r="AW161" s="56" t="s">
        <v>1610</v>
      </c>
      <c r="AX161" s="56" t="s">
        <v>1595</v>
      </c>
      <c r="AY161" s="57" t="s">
        <v>2580</v>
      </c>
      <c r="AZ161" s="65" t="s">
        <v>2582</v>
      </c>
      <c r="BA161" s="4"/>
      <c r="BB161" s="4"/>
      <c r="BC161" s="4"/>
      <c r="BD161" s="4"/>
      <c r="BE161" s="4"/>
      <c r="BF161" s="4"/>
      <c r="BG161" s="4"/>
    </row>
    <row r="162" spans="1:59" customFormat="1" ht="60" hidden="1" customHeight="1" x14ac:dyDescent="0.25">
      <c r="A162" s="2">
        <v>3</v>
      </c>
      <c r="B162" s="2">
        <v>15</v>
      </c>
      <c r="C162" s="2" t="s">
        <v>206</v>
      </c>
      <c r="D162" s="2">
        <v>0</v>
      </c>
      <c r="E162" s="2"/>
      <c r="F162" s="2"/>
      <c r="G162" s="2"/>
      <c r="H162" s="2"/>
      <c r="I162" s="3">
        <v>0</v>
      </c>
      <c r="J162" s="3" t="s">
        <v>911</v>
      </c>
      <c r="K162" s="3" t="s">
        <v>911</v>
      </c>
      <c r="L162" s="3" t="s">
        <v>911</v>
      </c>
      <c r="M162" s="3" t="s">
        <v>911</v>
      </c>
      <c r="N162" s="3" t="s">
        <v>911</v>
      </c>
      <c r="O162" s="3" t="s">
        <v>911</v>
      </c>
      <c r="P162" s="3" t="s">
        <v>911</v>
      </c>
      <c r="Q162" s="3" t="s">
        <v>911</v>
      </c>
      <c r="R162" s="3" t="s">
        <v>911</v>
      </c>
      <c r="S162" s="3" t="s">
        <v>911</v>
      </c>
      <c r="T162" s="3" t="s">
        <v>911</v>
      </c>
      <c r="U162" s="3" t="s">
        <v>911</v>
      </c>
      <c r="V162" s="2">
        <v>220023</v>
      </c>
      <c r="W162" s="2" t="s">
        <v>207</v>
      </c>
      <c r="X162" s="3">
        <v>249927954</v>
      </c>
      <c r="Y162" s="7" t="s">
        <v>1171</v>
      </c>
      <c r="Z162" s="8">
        <f>SUM(AB162)</f>
        <v>55315800</v>
      </c>
      <c r="AA162" s="2" t="s">
        <v>1237</v>
      </c>
      <c r="AB162" s="3">
        <v>55315800</v>
      </c>
      <c r="AC162" s="63">
        <v>5</v>
      </c>
      <c r="AD162" s="41" t="s">
        <v>919</v>
      </c>
      <c r="AE162" s="40" t="s">
        <v>339</v>
      </c>
      <c r="AF162" s="41" t="s">
        <v>1360</v>
      </c>
      <c r="AG162" s="42" t="s">
        <v>1596</v>
      </c>
      <c r="AH162" s="40" t="s">
        <v>1597</v>
      </c>
      <c r="AI162" s="42">
        <v>33947</v>
      </c>
      <c r="AJ162" s="58" t="s">
        <v>1598</v>
      </c>
      <c r="AK162" s="58" t="s">
        <v>1598</v>
      </c>
      <c r="AL162" s="58" t="s">
        <v>1590</v>
      </c>
      <c r="AM162" s="39">
        <v>0.4</v>
      </c>
      <c r="AN162" s="61" t="s">
        <v>911</v>
      </c>
      <c r="AO162" s="41" t="s">
        <v>1591</v>
      </c>
      <c r="AP162" s="56" t="s">
        <v>1592</v>
      </c>
      <c r="AQ162" s="41" t="s">
        <v>1380</v>
      </c>
      <c r="AR162" s="57">
        <v>75</v>
      </c>
      <c r="AS162" s="57" t="s">
        <v>1367</v>
      </c>
      <c r="AT162" s="57" t="s">
        <v>1376</v>
      </c>
      <c r="AU162" s="41">
        <v>75</v>
      </c>
      <c r="AV162" s="56" t="s">
        <v>1593</v>
      </c>
      <c r="AW162" s="56" t="s">
        <v>1610</v>
      </c>
      <c r="AX162" s="56" t="s">
        <v>1599</v>
      </c>
      <c r="AY162" s="57" t="s">
        <v>2583</v>
      </c>
      <c r="AZ162" s="65" t="s">
        <v>2584</v>
      </c>
      <c r="BA162" s="4"/>
      <c r="BB162" s="4"/>
      <c r="BC162" s="4"/>
      <c r="BD162" s="4"/>
      <c r="BE162" s="4"/>
      <c r="BF162" s="4"/>
      <c r="BG162" s="4"/>
    </row>
    <row r="163" spans="1:59" customFormat="1" ht="60" hidden="1" customHeight="1" x14ac:dyDescent="0.25">
      <c r="A163" s="2">
        <v>4</v>
      </c>
      <c r="B163" s="2">
        <v>2</v>
      </c>
      <c r="C163" s="2" t="s">
        <v>208</v>
      </c>
      <c r="D163" s="2">
        <v>1</v>
      </c>
      <c r="E163" s="2" t="s">
        <v>656</v>
      </c>
      <c r="F163" s="2" t="s">
        <v>657</v>
      </c>
      <c r="G163" s="2" t="s">
        <v>658</v>
      </c>
      <c r="H163" s="2" t="s">
        <v>659</v>
      </c>
      <c r="I163" s="3">
        <v>0</v>
      </c>
      <c r="J163" s="3" t="s">
        <v>924</v>
      </c>
      <c r="K163" s="3" t="s">
        <v>1079</v>
      </c>
      <c r="L163" s="3" t="s">
        <v>1080</v>
      </c>
      <c r="M163" s="3" t="s">
        <v>1081</v>
      </c>
      <c r="N163" s="3" t="s">
        <v>1082</v>
      </c>
      <c r="O163" s="6">
        <v>273</v>
      </c>
      <c r="P163" s="3" t="s">
        <v>919</v>
      </c>
      <c r="Q163" s="3" t="s">
        <v>920</v>
      </c>
      <c r="R163" s="3" t="s">
        <v>921</v>
      </c>
      <c r="S163" s="3" t="s">
        <v>1083</v>
      </c>
      <c r="T163" s="3" t="s">
        <v>1084</v>
      </c>
      <c r="U163" s="6">
        <v>102750</v>
      </c>
      <c r="V163" s="2">
        <v>220010</v>
      </c>
      <c r="W163" s="2" t="s">
        <v>209</v>
      </c>
      <c r="X163" s="3">
        <v>185000000</v>
      </c>
      <c r="Y163" s="7" t="s">
        <v>1078</v>
      </c>
      <c r="Z163" s="8">
        <v>185000000</v>
      </c>
      <c r="AA163" s="2" t="s">
        <v>210</v>
      </c>
      <c r="AB163" s="3">
        <v>185000000</v>
      </c>
      <c r="AC163" s="63">
        <v>2</v>
      </c>
      <c r="AD163" s="41" t="s">
        <v>1565</v>
      </c>
      <c r="AE163" s="40" t="s">
        <v>339</v>
      </c>
      <c r="AF163" s="41" t="s">
        <v>1360</v>
      </c>
      <c r="AG163" s="42" t="s">
        <v>1566</v>
      </c>
      <c r="AH163" s="40">
        <v>4600094595</v>
      </c>
      <c r="AI163" s="42">
        <v>4600094595</v>
      </c>
      <c r="AJ163" s="58">
        <v>44757</v>
      </c>
      <c r="AK163" s="58">
        <v>44757</v>
      </c>
      <c r="AL163" s="58">
        <v>44926</v>
      </c>
      <c r="AM163" s="39">
        <v>0.5</v>
      </c>
      <c r="AN163" s="61">
        <v>14793901</v>
      </c>
      <c r="AO163" s="41" t="s">
        <v>1567</v>
      </c>
      <c r="AP163" s="56" t="s">
        <v>1387</v>
      </c>
      <c r="AQ163" s="41" t="s">
        <v>1379</v>
      </c>
      <c r="AR163" s="57"/>
      <c r="AS163" s="57" t="s">
        <v>1367</v>
      </c>
      <c r="AT163" s="57" t="s">
        <v>1375</v>
      </c>
      <c r="AU163" s="41">
        <v>0</v>
      </c>
      <c r="AV163" s="56" t="s">
        <v>2585</v>
      </c>
      <c r="AW163" s="56" t="s">
        <v>2586</v>
      </c>
      <c r="AX163" s="56" t="s">
        <v>911</v>
      </c>
      <c r="AY163" s="57" t="s">
        <v>2587</v>
      </c>
      <c r="AZ163" s="65" t="s">
        <v>2588</v>
      </c>
      <c r="BA163" s="4"/>
      <c r="BB163" s="4"/>
      <c r="BC163" s="4"/>
      <c r="BD163" s="4"/>
      <c r="BE163" s="4"/>
      <c r="BF163" s="4"/>
      <c r="BG163" s="4"/>
    </row>
    <row r="164" spans="1:59" customFormat="1" ht="60" hidden="1" customHeight="1" x14ac:dyDescent="0.25">
      <c r="A164" s="2">
        <v>4</v>
      </c>
      <c r="B164" s="2">
        <v>2</v>
      </c>
      <c r="C164" s="2" t="s">
        <v>208</v>
      </c>
      <c r="D164" s="2">
        <v>1</v>
      </c>
      <c r="E164" s="2" t="s">
        <v>656</v>
      </c>
      <c r="F164" s="2" t="s">
        <v>657</v>
      </c>
      <c r="G164" s="2" t="s">
        <v>658</v>
      </c>
      <c r="H164" s="2" t="s">
        <v>659</v>
      </c>
      <c r="I164" s="3">
        <v>0</v>
      </c>
      <c r="J164" s="3" t="s">
        <v>924</v>
      </c>
      <c r="K164" s="3" t="s">
        <v>1079</v>
      </c>
      <c r="L164" s="3" t="s">
        <v>1088</v>
      </c>
      <c r="M164" s="3" t="s">
        <v>1089</v>
      </c>
      <c r="N164" s="3" t="s">
        <v>1090</v>
      </c>
      <c r="O164" s="6">
        <v>7600</v>
      </c>
      <c r="P164" s="3" t="s">
        <v>919</v>
      </c>
      <c r="Q164" s="3" t="s">
        <v>920</v>
      </c>
      <c r="R164" s="3" t="s">
        <v>921</v>
      </c>
      <c r="S164" s="3" t="s">
        <v>1091</v>
      </c>
      <c r="T164" s="3" t="s">
        <v>1092</v>
      </c>
      <c r="U164" s="6">
        <v>7600</v>
      </c>
      <c r="V164" s="2">
        <v>220011</v>
      </c>
      <c r="W164" s="2" t="s">
        <v>212</v>
      </c>
      <c r="X164" s="3">
        <v>174000000</v>
      </c>
      <c r="Y164" s="7" t="s">
        <v>1086</v>
      </c>
      <c r="Z164" s="8">
        <v>174000000</v>
      </c>
      <c r="AA164" s="2" t="s">
        <v>213</v>
      </c>
      <c r="AB164" s="3">
        <v>174000000</v>
      </c>
      <c r="AC164" s="63">
        <v>12</v>
      </c>
      <c r="AD164" s="41" t="s">
        <v>1568</v>
      </c>
      <c r="AE164" s="40" t="s">
        <v>339</v>
      </c>
      <c r="AF164" s="41" t="s">
        <v>1369</v>
      </c>
      <c r="AG164" s="42"/>
      <c r="AH164" s="40"/>
      <c r="AI164" s="42">
        <v>33961</v>
      </c>
      <c r="AJ164" s="58">
        <v>44839</v>
      </c>
      <c r="AK164" s="58"/>
      <c r="AL164" s="58">
        <v>44926</v>
      </c>
      <c r="AM164" s="39">
        <v>0.15</v>
      </c>
      <c r="AN164" s="61">
        <v>13914261</v>
      </c>
      <c r="AO164" s="41" t="s">
        <v>1567</v>
      </c>
      <c r="AP164" s="56" t="s">
        <v>1387</v>
      </c>
      <c r="AQ164" s="41" t="s">
        <v>1379</v>
      </c>
      <c r="AR164" s="57">
        <v>240</v>
      </c>
      <c r="AS164" s="57" t="s">
        <v>1367</v>
      </c>
      <c r="AT164" s="57" t="s">
        <v>1375</v>
      </c>
      <c r="AU164" s="41">
        <v>0</v>
      </c>
      <c r="AV164" s="56" t="s">
        <v>2589</v>
      </c>
      <c r="AW164" s="56" t="s">
        <v>2590</v>
      </c>
      <c r="AX164" s="56" t="s">
        <v>2590</v>
      </c>
      <c r="AY164" s="57" t="s">
        <v>2591</v>
      </c>
      <c r="AZ164" s="65" t="s">
        <v>2592</v>
      </c>
      <c r="BA164" s="4"/>
      <c r="BB164" s="4"/>
      <c r="BC164" s="4"/>
      <c r="BD164" s="4"/>
      <c r="BE164" s="4"/>
      <c r="BF164" s="4"/>
      <c r="BG164" s="4"/>
    </row>
    <row r="165" spans="1:59" customFormat="1" ht="60" hidden="1" customHeight="1" x14ac:dyDescent="0.25">
      <c r="A165" s="2">
        <v>4</v>
      </c>
      <c r="B165" s="2">
        <v>2</v>
      </c>
      <c r="C165" s="2" t="s">
        <v>208</v>
      </c>
      <c r="D165" s="2">
        <v>1</v>
      </c>
      <c r="E165" s="2" t="s">
        <v>656</v>
      </c>
      <c r="F165" s="2" t="s">
        <v>657</v>
      </c>
      <c r="G165" s="2" t="s">
        <v>658</v>
      </c>
      <c r="H165" s="2" t="s">
        <v>659</v>
      </c>
      <c r="I165" s="3"/>
      <c r="J165" s="3" t="s">
        <v>924</v>
      </c>
      <c r="K165" s="3" t="s">
        <v>1079</v>
      </c>
      <c r="L165" s="3" t="s">
        <v>1088</v>
      </c>
      <c r="M165" s="3" t="s">
        <v>1095</v>
      </c>
      <c r="N165" s="3" t="s">
        <v>1096</v>
      </c>
      <c r="O165" s="6">
        <v>26</v>
      </c>
      <c r="P165" s="3" t="s">
        <v>919</v>
      </c>
      <c r="Q165" s="3" t="s">
        <v>920</v>
      </c>
      <c r="R165" s="3" t="s">
        <v>921</v>
      </c>
      <c r="S165" s="3" t="s">
        <v>1097</v>
      </c>
      <c r="T165" s="3" t="s">
        <v>1098</v>
      </c>
      <c r="U165" s="6">
        <v>1801</v>
      </c>
      <c r="V165" s="2">
        <v>220012</v>
      </c>
      <c r="W165" s="2" t="s">
        <v>214</v>
      </c>
      <c r="X165" s="3">
        <v>250000000</v>
      </c>
      <c r="Y165" s="7" t="s">
        <v>1093</v>
      </c>
      <c r="Z165" s="8">
        <v>250000000</v>
      </c>
      <c r="AA165" s="2" t="s">
        <v>215</v>
      </c>
      <c r="AB165" s="3">
        <v>250000000</v>
      </c>
      <c r="AC165" s="63">
        <v>7</v>
      </c>
      <c r="AD165" s="41" t="s">
        <v>1569</v>
      </c>
      <c r="AE165" s="40" t="s">
        <v>339</v>
      </c>
      <c r="AF165" s="41" t="s">
        <v>1360</v>
      </c>
      <c r="AG165" s="42" t="s">
        <v>1570</v>
      </c>
      <c r="AH165" s="40">
        <v>4600094588</v>
      </c>
      <c r="AI165" s="42">
        <v>4600094588</v>
      </c>
      <c r="AJ165" s="58">
        <v>44777</v>
      </c>
      <c r="AK165" s="58">
        <v>44777</v>
      </c>
      <c r="AL165" s="58">
        <v>44926</v>
      </c>
      <c r="AM165" s="39">
        <v>0.25</v>
      </c>
      <c r="AN165" s="61">
        <v>19991759</v>
      </c>
      <c r="AO165" s="41" t="s">
        <v>1567</v>
      </c>
      <c r="AP165" s="56" t="s">
        <v>1387</v>
      </c>
      <c r="AQ165" s="41" t="s">
        <v>1379</v>
      </c>
      <c r="AR165" s="57"/>
      <c r="AS165" s="57" t="s">
        <v>1367</v>
      </c>
      <c r="AT165" s="57" t="s">
        <v>1375</v>
      </c>
      <c r="AU165" s="41">
        <v>0</v>
      </c>
      <c r="AV165" s="56"/>
      <c r="AW165" s="56"/>
      <c r="AX165" s="56"/>
      <c r="AY165" s="57" t="s">
        <v>2593</v>
      </c>
      <c r="AZ165" s="65"/>
      <c r="BA165" s="4"/>
      <c r="BB165" s="4"/>
      <c r="BC165" s="4"/>
      <c r="BD165" s="4"/>
      <c r="BE165" s="4"/>
      <c r="BF165" s="4"/>
      <c r="BG165" s="4"/>
    </row>
    <row r="166" spans="1:59" customFormat="1" ht="60" hidden="1" customHeight="1" x14ac:dyDescent="0.25">
      <c r="A166" s="2">
        <v>4</v>
      </c>
      <c r="B166" s="2">
        <v>2</v>
      </c>
      <c r="C166" s="2" t="s">
        <v>208</v>
      </c>
      <c r="D166" s="2">
        <v>1</v>
      </c>
      <c r="E166" s="2" t="s">
        <v>706</v>
      </c>
      <c r="F166" s="2" t="s">
        <v>707</v>
      </c>
      <c r="G166" s="2">
        <v>24</v>
      </c>
      <c r="H166" s="2" t="s">
        <v>708</v>
      </c>
      <c r="I166" s="3">
        <v>0</v>
      </c>
      <c r="J166" s="3" t="s">
        <v>924</v>
      </c>
      <c r="K166" s="3" t="s">
        <v>1079</v>
      </c>
      <c r="L166" s="3" t="s">
        <v>1080</v>
      </c>
      <c r="M166" s="3" t="s">
        <v>1100</v>
      </c>
      <c r="N166" s="3" t="s">
        <v>1101</v>
      </c>
      <c r="O166" s="6">
        <v>209</v>
      </c>
      <c r="P166" s="3" t="s">
        <v>919</v>
      </c>
      <c r="Q166" s="3" t="s">
        <v>920</v>
      </c>
      <c r="R166" s="3" t="s">
        <v>921</v>
      </c>
      <c r="S166" s="3" t="s">
        <v>1102</v>
      </c>
      <c r="T166" s="3" t="s">
        <v>1103</v>
      </c>
      <c r="U166" s="6">
        <v>4975</v>
      </c>
      <c r="V166" s="2">
        <v>220013</v>
      </c>
      <c r="W166" s="2" t="s">
        <v>216</v>
      </c>
      <c r="X166" s="3">
        <v>148000000</v>
      </c>
      <c r="Y166" s="7" t="s">
        <v>1099</v>
      </c>
      <c r="Z166" s="8">
        <v>148000000</v>
      </c>
      <c r="AA166" s="2" t="s">
        <v>217</v>
      </c>
      <c r="AB166" s="3">
        <v>148000000</v>
      </c>
      <c r="AC166" s="63">
        <v>10</v>
      </c>
      <c r="AD166" s="41" t="s">
        <v>1571</v>
      </c>
      <c r="AE166" s="40" t="s">
        <v>340</v>
      </c>
      <c r="AF166" s="41" t="s">
        <v>911</v>
      </c>
      <c r="AG166" s="42" t="s">
        <v>1572</v>
      </c>
      <c r="AH166" s="40" t="s">
        <v>1387</v>
      </c>
      <c r="AI166" s="42" t="s">
        <v>1387</v>
      </c>
      <c r="AJ166" s="58">
        <v>44722</v>
      </c>
      <c r="AK166" s="58">
        <v>44814</v>
      </c>
      <c r="AL166" s="58">
        <v>44926</v>
      </c>
      <c r="AM166" s="39">
        <v>1</v>
      </c>
      <c r="AN166" s="61">
        <v>11835121</v>
      </c>
      <c r="AO166" s="41" t="s">
        <v>1387</v>
      </c>
      <c r="AP166" s="56" t="s">
        <v>1387</v>
      </c>
      <c r="AQ166" s="41" t="s">
        <v>1379</v>
      </c>
      <c r="AR166" s="57">
        <v>250</v>
      </c>
      <c r="AS166" s="57" t="s">
        <v>1367</v>
      </c>
      <c r="AT166" s="57" t="s">
        <v>1356</v>
      </c>
      <c r="AU166" s="41">
        <v>10</v>
      </c>
      <c r="AV166" s="56" t="s">
        <v>1573</v>
      </c>
      <c r="AW166" s="56" t="s">
        <v>2594</v>
      </c>
      <c r="AX166" s="56" t="s">
        <v>1996</v>
      </c>
      <c r="AY166" s="57" t="s">
        <v>2595</v>
      </c>
      <c r="AZ166" s="65" t="s">
        <v>2596</v>
      </c>
      <c r="BA166" s="4"/>
      <c r="BB166" s="4"/>
      <c r="BC166" s="4"/>
      <c r="BD166" s="4"/>
      <c r="BE166" s="4"/>
      <c r="BF166" s="4"/>
      <c r="BG166" s="4"/>
    </row>
    <row r="167" spans="1:59" customFormat="1" ht="60" hidden="1" customHeight="1" x14ac:dyDescent="0.25">
      <c r="A167" s="2">
        <v>4</v>
      </c>
      <c r="B167" s="2">
        <v>2</v>
      </c>
      <c r="C167" s="2" t="s">
        <v>208</v>
      </c>
      <c r="D167" s="2">
        <v>1</v>
      </c>
      <c r="E167" s="2" t="s">
        <v>706</v>
      </c>
      <c r="F167" s="2" t="s">
        <v>707</v>
      </c>
      <c r="G167" s="2">
        <v>24</v>
      </c>
      <c r="H167" s="2" t="s">
        <v>708</v>
      </c>
      <c r="I167" s="3"/>
      <c r="J167" s="3" t="s">
        <v>911</v>
      </c>
      <c r="K167" s="3" t="s">
        <v>911</v>
      </c>
      <c r="L167" s="3" t="s">
        <v>911</v>
      </c>
      <c r="M167" s="3" t="s">
        <v>911</v>
      </c>
      <c r="N167" s="3" t="s">
        <v>911</v>
      </c>
      <c r="O167" s="3" t="s">
        <v>911</v>
      </c>
      <c r="P167" s="3" t="s">
        <v>911</v>
      </c>
      <c r="Q167" s="3" t="s">
        <v>911</v>
      </c>
      <c r="R167" s="3" t="s">
        <v>911</v>
      </c>
      <c r="S167" s="3" t="s">
        <v>911</v>
      </c>
      <c r="T167" s="3" t="s">
        <v>911</v>
      </c>
      <c r="U167" s="3" t="s">
        <v>911</v>
      </c>
      <c r="V167" s="2">
        <v>220014</v>
      </c>
      <c r="W167" s="2" t="s">
        <v>219</v>
      </c>
      <c r="X167" s="10">
        <v>83200000</v>
      </c>
      <c r="Y167" s="18" t="s">
        <v>1586</v>
      </c>
      <c r="Z167" s="8">
        <v>80000000</v>
      </c>
      <c r="AA167" s="2" t="s">
        <v>220</v>
      </c>
      <c r="AB167" s="3">
        <v>80000000</v>
      </c>
      <c r="AC167" s="63">
        <v>1</v>
      </c>
      <c r="AD167" s="41" t="s">
        <v>1574</v>
      </c>
      <c r="AE167" s="40" t="s">
        <v>339</v>
      </c>
      <c r="AF167" s="41" t="s">
        <v>1360</v>
      </c>
      <c r="AG167" s="42" t="s">
        <v>1570</v>
      </c>
      <c r="AH167" s="40">
        <v>4600094588</v>
      </c>
      <c r="AI167" s="42">
        <v>4600094588</v>
      </c>
      <c r="AJ167" s="58">
        <v>44777</v>
      </c>
      <c r="AK167" s="58">
        <v>44777</v>
      </c>
      <c r="AL167" s="58">
        <v>44926</v>
      </c>
      <c r="AM167" s="39">
        <v>0.25</v>
      </c>
      <c r="AN167" s="61">
        <v>6397363</v>
      </c>
      <c r="AO167" s="41" t="s">
        <v>1567</v>
      </c>
      <c r="AP167" s="56" t="s">
        <v>1387</v>
      </c>
      <c r="AQ167" s="41" t="s">
        <v>1379</v>
      </c>
      <c r="AR167" s="57"/>
      <c r="AS167" s="57" t="s">
        <v>1367</v>
      </c>
      <c r="AT167" s="57" t="s">
        <v>1375</v>
      </c>
      <c r="AU167" s="41">
        <v>0</v>
      </c>
      <c r="AV167" s="56"/>
      <c r="AW167" s="56"/>
      <c r="AX167" s="56"/>
      <c r="AY167" s="57" t="s">
        <v>2597</v>
      </c>
      <c r="AZ167" s="65"/>
      <c r="BA167" s="4"/>
      <c r="BB167" s="4"/>
      <c r="BC167" s="4"/>
      <c r="BD167" s="4"/>
      <c r="BE167" s="4"/>
      <c r="BF167" s="4"/>
      <c r="BG167" s="4"/>
    </row>
    <row r="168" spans="1:59" customFormat="1" ht="60" hidden="1" customHeight="1" x14ac:dyDescent="0.25">
      <c r="A168" s="2">
        <v>4</v>
      </c>
      <c r="B168" s="2">
        <v>3</v>
      </c>
      <c r="C168" s="2" t="s">
        <v>208</v>
      </c>
      <c r="D168" s="2">
        <v>1</v>
      </c>
      <c r="E168" s="2"/>
      <c r="F168" s="2"/>
      <c r="G168" s="2"/>
      <c r="H168" s="2"/>
      <c r="I168" s="3">
        <v>375000000</v>
      </c>
      <c r="J168" s="3" t="s">
        <v>924</v>
      </c>
      <c r="K168" s="3" t="s">
        <v>1079</v>
      </c>
      <c r="L168" s="3" t="s">
        <v>1080</v>
      </c>
      <c r="M168" s="3" t="s">
        <v>1081</v>
      </c>
      <c r="N168" s="3" t="s">
        <v>1082</v>
      </c>
      <c r="O168" s="6">
        <v>273</v>
      </c>
      <c r="P168" s="3" t="s">
        <v>919</v>
      </c>
      <c r="Q168" s="3" t="s">
        <v>920</v>
      </c>
      <c r="R168" s="3" t="s">
        <v>921</v>
      </c>
      <c r="S168" s="3" t="s">
        <v>1083</v>
      </c>
      <c r="T168" s="3" t="s">
        <v>1084</v>
      </c>
      <c r="U168" s="6">
        <v>102750</v>
      </c>
      <c r="V168" s="2">
        <v>220010</v>
      </c>
      <c r="W168" s="2" t="s">
        <v>209</v>
      </c>
      <c r="X168" s="3">
        <v>1165000000</v>
      </c>
      <c r="Y168" s="7" t="s">
        <v>1078</v>
      </c>
      <c r="Z168" s="3">
        <v>1165000000</v>
      </c>
      <c r="AA168" s="2" t="s">
        <v>210</v>
      </c>
      <c r="AB168" s="3">
        <v>1165000000</v>
      </c>
      <c r="AC168" s="63">
        <v>14</v>
      </c>
      <c r="AD168" s="41" t="s">
        <v>1565</v>
      </c>
      <c r="AE168" s="40" t="s">
        <v>339</v>
      </c>
      <c r="AF168" s="41" t="s">
        <v>1360</v>
      </c>
      <c r="AG168" s="42" t="s">
        <v>1566</v>
      </c>
      <c r="AH168" s="40">
        <v>4600094595</v>
      </c>
      <c r="AI168" s="42">
        <v>4600094595</v>
      </c>
      <c r="AJ168" s="58">
        <v>44757</v>
      </c>
      <c r="AK168" s="58">
        <v>44757</v>
      </c>
      <c r="AL168" s="58">
        <v>44926</v>
      </c>
      <c r="AM168" s="39">
        <v>0.2</v>
      </c>
      <c r="AN168" s="61">
        <v>85673954</v>
      </c>
      <c r="AO168" s="41" t="s">
        <v>1567</v>
      </c>
      <c r="AP168" s="56" t="s">
        <v>1387</v>
      </c>
      <c r="AQ168" s="41" t="s">
        <v>1379</v>
      </c>
      <c r="AR168" s="57"/>
      <c r="AS168" s="57" t="s">
        <v>1367</v>
      </c>
      <c r="AT168" s="57" t="s">
        <v>1375</v>
      </c>
      <c r="AU168" s="41">
        <v>0</v>
      </c>
      <c r="AV168" s="56" t="s">
        <v>2598</v>
      </c>
      <c r="AW168" s="56" t="s">
        <v>2599</v>
      </c>
      <c r="AX168" s="56" t="s">
        <v>911</v>
      </c>
      <c r="AY168" s="57" t="s">
        <v>2600</v>
      </c>
      <c r="AZ168" s="65" t="s">
        <v>2601</v>
      </c>
      <c r="BA168" s="4"/>
      <c r="BB168" s="4"/>
      <c r="BC168" s="4"/>
      <c r="BD168" s="4"/>
      <c r="BE168" s="4"/>
      <c r="BF168" s="4"/>
      <c r="BG168" s="4"/>
    </row>
    <row r="169" spans="1:59" customFormat="1" ht="60" hidden="1" customHeight="1" x14ac:dyDescent="0.25">
      <c r="A169" s="2">
        <v>4</v>
      </c>
      <c r="B169" s="2">
        <v>3</v>
      </c>
      <c r="C169" s="2" t="s">
        <v>208</v>
      </c>
      <c r="D169" s="2">
        <v>1</v>
      </c>
      <c r="E169" s="2"/>
      <c r="F169" s="2"/>
      <c r="G169" s="2"/>
      <c r="H169" s="2"/>
      <c r="I169" s="3">
        <v>101500000</v>
      </c>
      <c r="J169" s="3" t="s">
        <v>924</v>
      </c>
      <c r="K169" s="3" t="s">
        <v>1079</v>
      </c>
      <c r="L169" s="3" t="s">
        <v>1088</v>
      </c>
      <c r="M169" s="3" t="s">
        <v>1089</v>
      </c>
      <c r="N169" s="3" t="s">
        <v>1090</v>
      </c>
      <c r="O169" s="6">
        <v>7600</v>
      </c>
      <c r="P169" s="3" t="s">
        <v>919</v>
      </c>
      <c r="Q169" s="3" t="s">
        <v>920</v>
      </c>
      <c r="R169" s="3" t="s">
        <v>921</v>
      </c>
      <c r="S169" s="3" t="s">
        <v>1091</v>
      </c>
      <c r="T169" s="3" t="s">
        <v>1092</v>
      </c>
      <c r="U169" s="6">
        <v>7600</v>
      </c>
      <c r="V169" s="2">
        <v>220011</v>
      </c>
      <c r="W169" s="2" t="s">
        <v>212</v>
      </c>
      <c r="X169" s="10">
        <v>971500000</v>
      </c>
      <c r="Y169" s="7" t="s">
        <v>1086</v>
      </c>
      <c r="Z169" s="3">
        <v>971500000</v>
      </c>
      <c r="AA169" s="2" t="s">
        <v>213</v>
      </c>
      <c r="AB169" s="3">
        <v>971500000</v>
      </c>
      <c r="AC169" s="63">
        <v>67</v>
      </c>
      <c r="AD169" s="41" t="s">
        <v>1568</v>
      </c>
      <c r="AE169" s="40" t="s">
        <v>339</v>
      </c>
      <c r="AF169" s="41" t="s">
        <v>1369</v>
      </c>
      <c r="AG169" s="42" t="s">
        <v>1575</v>
      </c>
      <c r="AH169" s="40">
        <v>4600095570</v>
      </c>
      <c r="AI169" s="42">
        <v>33961</v>
      </c>
      <c r="AJ169" s="58">
        <v>44839</v>
      </c>
      <c r="AK169" s="58"/>
      <c r="AL169" s="58">
        <v>44926</v>
      </c>
      <c r="AM169" s="39">
        <v>0.2</v>
      </c>
      <c r="AN169" s="61">
        <v>75661315</v>
      </c>
      <c r="AO169" s="41" t="s">
        <v>1567</v>
      </c>
      <c r="AP169" s="56" t="s">
        <v>1387</v>
      </c>
      <c r="AQ169" s="41" t="s">
        <v>1379</v>
      </c>
      <c r="AR169" s="57">
        <v>1340</v>
      </c>
      <c r="AS169" s="57" t="s">
        <v>1367</v>
      </c>
      <c r="AT169" s="57" t="s">
        <v>1375</v>
      </c>
      <c r="AU169" s="41">
        <v>0</v>
      </c>
      <c r="AV169" s="56" t="s">
        <v>2602</v>
      </c>
      <c r="AW169" s="56" t="s">
        <v>2590</v>
      </c>
      <c r="AX169" s="56" t="s">
        <v>2590</v>
      </c>
      <c r="AY169" s="57" t="s">
        <v>2603</v>
      </c>
      <c r="AZ169" s="65" t="s">
        <v>1997</v>
      </c>
      <c r="BA169" s="4"/>
      <c r="BB169" s="4"/>
      <c r="BC169" s="4"/>
      <c r="BD169" s="4"/>
      <c r="BE169" s="4"/>
      <c r="BF169" s="4"/>
      <c r="BG169" s="4"/>
    </row>
    <row r="170" spans="1:59" customFormat="1" ht="60" hidden="1" customHeight="1" x14ac:dyDescent="0.25">
      <c r="A170" s="2">
        <v>4</v>
      </c>
      <c r="B170" s="2">
        <v>3</v>
      </c>
      <c r="C170" s="2" t="s">
        <v>208</v>
      </c>
      <c r="D170" s="2">
        <v>1</v>
      </c>
      <c r="E170" s="2"/>
      <c r="F170" s="2"/>
      <c r="G170" s="2"/>
      <c r="H170" s="2"/>
      <c r="I170" s="3">
        <v>0</v>
      </c>
      <c r="J170" s="3" t="s">
        <v>924</v>
      </c>
      <c r="K170" s="3" t="s">
        <v>1079</v>
      </c>
      <c r="L170" s="3" t="s">
        <v>1080</v>
      </c>
      <c r="M170" s="3" t="s">
        <v>1100</v>
      </c>
      <c r="N170" s="3" t="s">
        <v>1101</v>
      </c>
      <c r="O170" s="6">
        <v>209</v>
      </c>
      <c r="P170" s="3" t="s">
        <v>919</v>
      </c>
      <c r="Q170" s="3" t="s">
        <v>920</v>
      </c>
      <c r="R170" s="3" t="s">
        <v>921</v>
      </c>
      <c r="S170" s="3" t="s">
        <v>1102</v>
      </c>
      <c r="T170" s="3" t="s">
        <v>1103</v>
      </c>
      <c r="U170" s="6">
        <v>4975</v>
      </c>
      <c r="V170" s="2">
        <v>220013</v>
      </c>
      <c r="W170" s="2" t="s">
        <v>216</v>
      </c>
      <c r="X170" s="3">
        <v>148000000</v>
      </c>
      <c r="Y170" s="7" t="s">
        <v>1099</v>
      </c>
      <c r="Z170" s="3">
        <v>148000000</v>
      </c>
      <c r="AA170" s="2" t="s">
        <v>217</v>
      </c>
      <c r="AB170" s="3">
        <v>148000000</v>
      </c>
      <c r="AC170" s="63">
        <v>10</v>
      </c>
      <c r="AD170" s="41" t="s">
        <v>1571</v>
      </c>
      <c r="AE170" s="40" t="s">
        <v>340</v>
      </c>
      <c r="AF170" s="41" t="s">
        <v>911</v>
      </c>
      <c r="AG170" s="42" t="s">
        <v>1572</v>
      </c>
      <c r="AH170" s="40" t="s">
        <v>1387</v>
      </c>
      <c r="AI170" s="42" t="s">
        <v>1387</v>
      </c>
      <c r="AJ170" s="58">
        <v>44722</v>
      </c>
      <c r="AK170" s="58">
        <v>44722</v>
      </c>
      <c r="AL170" s="58">
        <v>44926</v>
      </c>
      <c r="AM170" s="39">
        <v>1</v>
      </c>
      <c r="AN170" s="61">
        <v>11835121</v>
      </c>
      <c r="AO170" s="41" t="s">
        <v>1387</v>
      </c>
      <c r="AP170" s="56" t="s">
        <v>1387</v>
      </c>
      <c r="AQ170" s="41" t="s">
        <v>1379</v>
      </c>
      <c r="AR170" s="57">
        <v>250</v>
      </c>
      <c r="AS170" s="57" t="s">
        <v>1367</v>
      </c>
      <c r="AT170" s="57" t="s">
        <v>1356</v>
      </c>
      <c r="AU170" s="41">
        <v>10</v>
      </c>
      <c r="AV170" s="56" t="s">
        <v>1573</v>
      </c>
      <c r="AW170" s="56" t="s">
        <v>2604</v>
      </c>
      <c r="AX170" s="56" t="s">
        <v>1996</v>
      </c>
      <c r="AY170" s="57" t="s">
        <v>2605</v>
      </c>
      <c r="AZ170" s="65" t="s">
        <v>2596</v>
      </c>
      <c r="BA170" s="4"/>
      <c r="BB170" s="4"/>
      <c r="BC170" s="4"/>
      <c r="BD170" s="4"/>
      <c r="BE170" s="4"/>
      <c r="BF170" s="4"/>
      <c r="BG170" s="4"/>
    </row>
    <row r="171" spans="1:59" customFormat="1" ht="60" hidden="1" customHeight="1" x14ac:dyDescent="0.25">
      <c r="A171" s="2">
        <v>4</v>
      </c>
      <c r="B171" s="2">
        <v>4</v>
      </c>
      <c r="C171" s="2" t="s">
        <v>208</v>
      </c>
      <c r="D171" s="2">
        <v>1</v>
      </c>
      <c r="E171" s="2" t="s">
        <v>660</v>
      </c>
      <c r="F171" s="2" t="s">
        <v>661</v>
      </c>
      <c r="G171" s="2">
        <v>28</v>
      </c>
      <c r="H171" s="2" t="s">
        <v>662</v>
      </c>
      <c r="I171" s="3">
        <v>0</v>
      </c>
      <c r="J171" s="3" t="s">
        <v>924</v>
      </c>
      <c r="K171" s="3" t="s">
        <v>1079</v>
      </c>
      <c r="L171" s="3" t="s">
        <v>1080</v>
      </c>
      <c r="M171" s="3" t="s">
        <v>1081</v>
      </c>
      <c r="N171" s="3" t="s">
        <v>1082</v>
      </c>
      <c r="O171" s="6">
        <v>273</v>
      </c>
      <c r="P171" s="3" t="s">
        <v>919</v>
      </c>
      <c r="Q171" s="3" t="s">
        <v>920</v>
      </c>
      <c r="R171" s="3" t="s">
        <v>921</v>
      </c>
      <c r="S171" s="3" t="s">
        <v>1083</v>
      </c>
      <c r="T171" s="3" t="s">
        <v>1084</v>
      </c>
      <c r="U171" s="6">
        <v>102750</v>
      </c>
      <c r="V171" s="2">
        <v>220010</v>
      </c>
      <c r="W171" s="2" t="s">
        <v>209</v>
      </c>
      <c r="X171" s="3">
        <v>370000000</v>
      </c>
      <c r="Y171" s="7" t="s">
        <v>1078</v>
      </c>
      <c r="Z171" s="3">
        <v>370000000</v>
      </c>
      <c r="AA171" s="2" t="s">
        <v>210</v>
      </c>
      <c r="AB171" s="3">
        <v>370000000</v>
      </c>
      <c r="AC171" s="63">
        <v>28</v>
      </c>
      <c r="AD171" s="41" t="s">
        <v>1565</v>
      </c>
      <c r="AE171" s="40" t="s">
        <v>339</v>
      </c>
      <c r="AF171" s="41" t="s">
        <v>1360</v>
      </c>
      <c r="AG171" s="42" t="s">
        <v>1566</v>
      </c>
      <c r="AH171" s="40">
        <v>4600094595</v>
      </c>
      <c r="AI171" s="42">
        <v>4600094595</v>
      </c>
      <c r="AJ171" s="58">
        <v>44757</v>
      </c>
      <c r="AK171" s="58">
        <v>44757</v>
      </c>
      <c r="AL171" s="58">
        <v>44926</v>
      </c>
      <c r="AM171" s="39">
        <v>0.15</v>
      </c>
      <c r="AN171" s="61">
        <v>29587800</v>
      </c>
      <c r="AO171" s="41" t="s">
        <v>1567</v>
      </c>
      <c r="AP171" s="56" t="s">
        <v>1387</v>
      </c>
      <c r="AQ171" s="41" t="s">
        <v>1379</v>
      </c>
      <c r="AR171" s="57"/>
      <c r="AS171" s="57" t="s">
        <v>1367</v>
      </c>
      <c r="AT171" s="57" t="s">
        <v>1375</v>
      </c>
      <c r="AU171" s="41">
        <v>0</v>
      </c>
      <c r="AV171" s="56" t="s">
        <v>2606</v>
      </c>
      <c r="AW171" s="56" t="s">
        <v>2607</v>
      </c>
      <c r="AX171" s="56" t="s">
        <v>911</v>
      </c>
      <c r="AY171" s="57" t="s">
        <v>2608</v>
      </c>
      <c r="AZ171" s="65" t="s">
        <v>1995</v>
      </c>
      <c r="BA171" s="4"/>
      <c r="BB171" s="4"/>
      <c r="BC171" s="4"/>
      <c r="BD171" s="4"/>
      <c r="BE171" s="4"/>
      <c r="BF171" s="4"/>
      <c r="BG171" s="4"/>
    </row>
    <row r="172" spans="1:59" customFormat="1" ht="60" hidden="1" customHeight="1" x14ac:dyDescent="0.25">
      <c r="A172" s="2">
        <v>4</v>
      </c>
      <c r="B172" s="2">
        <v>4</v>
      </c>
      <c r="C172" s="2" t="s">
        <v>208</v>
      </c>
      <c r="D172" s="2">
        <v>1</v>
      </c>
      <c r="E172" s="2" t="s">
        <v>660</v>
      </c>
      <c r="F172" s="2" t="s">
        <v>661</v>
      </c>
      <c r="G172" s="2">
        <v>28</v>
      </c>
      <c r="H172" s="2" t="s">
        <v>662</v>
      </c>
      <c r="I172" s="3"/>
      <c r="J172" s="3" t="s">
        <v>924</v>
      </c>
      <c r="K172" s="3" t="s">
        <v>1079</v>
      </c>
      <c r="L172" s="3" t="s">
        <v>1088</v>
      </c>
      <c r="M172" s="3" t="s">
        <v>1095</v>
      </c>
      <c r="N172" s="3" t="s">
        <v>1096</v>
      </c>
      <c r="O172" s="6">
        <v>26</v>
      </c>
      <c r="P172" s="3" t="s">
        <v>919</v>
      </c>
      <c r="Q172" s="3" t="s">
        <v>920</v>
      </c>
      <c r="R172" s="3" t="s">
        <v>921</v>
      </c>
      <c r="S172" s="3" t="s">
        <v>1097</v>
      </c>
      <c r="T172" s="3" t="s">
        <v>1098</v>
      </c>
      <c r="U172" s="6">
        <v>1801</v>
      </c>
      <c r="V172" s="2">
        <v>220012</v>
      </c>
      <c r="W172" s="2" t="s">
        <v>214</v>
      </c>
      <c r="X172" s="3">
        <v>34100000</v>
      </c>
      <c r="Y172" s="7" t="s">
        <v>1093</v>
      </c>
      <c r="Z172" s="3">
        <v>34100000</v>
      </c>
      <c r="AA172" s="2" t="s">
        <v>215</v>
      </c>
      <c r="AB172" s="3">
        <v>34100000</v>
      </c>
      <c r="AC172" s="63">
        <v>4</v>
      </c>
      <c r="AD172" s="41" t="s">
        <v>1569</v>
      </c>
      <c r="AE172" s="40" t="s">
        <v>339</v>
      </c>
      <c r="AF172" s="41" t="s">
        <v>1360</v>
      </c>
      <c r="AG172" s="42" t="s">
        <v>1570</v>
      </c>
      <c r="AH172" s="40">
        <v>4600094588</v>
      </c>
      <c r="AI172" s="42">
        <v>4600094588</v>
      </c>
      <c r="AJ172" s="58">
        <v>44777</v>
      </c>
      <c r="AK172" s="58">
        <v>44777</v>
      </c>
      <c r="AL172" s="58">
        <v>44926</v>
      </c>
      <c r="AM172" s="39">
        <v>0.25</v>
      </c>
      <c r="AN172" s="61">
        <v>2726875</v>
      </c>
      <c r="AO172" s="41" t="s">
        <v>1567</v>
      </c>
      <c r="AP172" s="56" t="s">
        <v>1387</v>
      </c>
      <c r="AQ172" s="41" t="s">
        <v>1379</v>
      </c>
      <c r="AR172" s="57"/>
      <c r="AS172" s="57" t="s">
        <v>1367</v>
      </c>
      <c r="AT172" s="57" t="s">
        <v>1375</v>
      </c>
      <c r="AU172" s="41">
        <v>0</v>
      </c>
      <c r="AV172" s="56"/>
      <c r="AW172" s="56"/>
      <c r="AX172" s="56"/>
      <c r="AY172" s="57" t="s">
        <v>2609</v>
      </c>
      <c r="AZ172" s="65"/>
      <c r="BA172" s="4"/>
      <c r="BB172" s="4"/>
      <c r="BC172" s="4"/>
      <c r="BD172" s="4"/>
      <c r="BE172" s="4"/>
      <c r="BF172" s="4"/>
      <c r="BG172" s="4"/>
    </row>
    <row r="173" spans="1:59" customFormat="1" ht="60" hidden="1" customHeight="1" x14ac:dyDescent="0.25">
      <c r="A173" s="2">
        <v>4</v>
      </c>
      <c r="B173" s="2">
        <v>4</v>
      </c>
      <c r="C173" s="2" t="s">
        <v>208</v>
      </c>
      <c r="D173" s="2">
        <v>1</v>
      </c>
      <c r="E173" s="2" t="s">
        <v>660</v>
      </c>
      <c r="F173" s="2" t="s">
        <v>661</v>
      </c>
      <c r="G173" s="2">
        <v>28</v>
      </c>
      <c r="H173" s="2" t="s">
        <v>662</v>
      </c>
      <c r="I173" s="3">
        <v>0</v>
      </c>
      <c r="J173" s="3" t="s">
        <v>924</v>
      </c>
      <c r="K173" s="3" t="s">
        <v>1079</v>
      </c>
      <c r="L173" s="3" t="s">
        <v>1080</v>
      </c>
      <c r="M173" s="3" t="s">
        <v>1100</v>
      </c>
      <c r="N173" s="3" t="s">
        <v>1101</v>
      </c>
      <c r="O173" s="6">
        <v>209</v>
      </c>
      <c r="P173" s="3" t="s">
        <v>919</v>
      </c>
      <c r="Q173" s="3" t="s">
        <v>920</v>
      </c>
      <c r="R173" s="3" t="s">
        <v>921</v>
      </c>
      <c r="S173" s="3" t="s">
        <v>1102</v>
      </c>
      <c r="T173" s="3" t="s">
        <v>1103</v>
      </c>
      <c r="U173" s="6">
        <v>4975</v>
      </c>
      <c r="V173" s="2">
        <v>220013</v>
      </c>
      <c r="W173" s="2" t="s">
        <v>216</v>
      </c>
      <c r="X173" s="3">
        <v>148000000</v>
      </c>
      <c r="Y173" s="7" t="s">
        <v>1099</v>
      </c>
      <c r="Z173" s="3">
        <v>148000000</v>
      </c>
      <c r="AA173" s="2" t="s">
        <v>217</v>
      </c>
      <c r="AB173" s="3">
        <v>148000000</v>
      </c>
      <c r="AC173" s="63">
        <v>10</v>
      </c>
      <c r="AD173" s="41" t="s">
        <v>1571</v>
      </c>
      <c r="AE173" s="40" t="s">
        <v>340</v>
      </c>
      <c r="AF173" s="41" t="s">
        <v>911</v>
      </c>
      <c r="AG173" s="42" t="s">
        <v>1572</v>
      </c>
      <c r="AH173" s="40" t="s">
        <v>1387</v>
      </c>
      <c r="AI173" s="42" t="s">
        <v>1387</v>
      </c>
      <c r="AJ173" s="58">
        <v>44722</v>
      </c>
      <c r="AK173" s="58">
        <v>44722</v>
      </c>
      <c r="AL173" s="58">
        <v>44926</v>
      </c>
      <c r="AM173" s="39">
        <v>1</v>
      </c>
      <c r="AN173" s="61">
        <v>11835121</v>
      </c>
      <c r="AO173" s="41" t="s">
        <v>1387</v>
      </c>
      <c r="AP173" s="56" t="s">
        <v>1387</v>
      </c>
      <c r="AQ173" s="41" t="s">
        <v>1379</v>
      </c>
      <c r="AR173" s="57">
        <v>250</v>
      </c>
      <c r="AS173" s="57" t="s">
        <v>1367</v>
      </c>
      <c r="AT173" s="57" t="s">
        <v>1356</v>
      </c>
      <c r="AU173" s="41">
        <v>10</v>
      </c>
      <c r="AV173" s="56" t="s">
        <v>1573</v>
      </c>
      <c r="AW173" s="56" t="s">
        <v>2610</v>
      </c>
      <c r="AX173" s="56" t="s">
        <v>1996</v>
      </c>
      <c r="AY173" s="57" t="s">
        <v>2611</v>
      </c>
      <c r="AZ173" s="65" t="s">
        <v>2596</v>
      </c>
      <c r="BA173" s="4"/>
      <c r="BB173" s="4"/>
      <c r="BC173" s="4"/>
      <c r="BD173" s="4"/>
      <c r="BE173" s="4"/>
      <c r="BF173" s="4"/>
      <c r="BG173" s="4"/>
    </row>
    <row r="174" spans="1:59" customFormat="1" ht="60" hidden="1" customHeight="1" x14ac:dyDescent="0.25">
      <c r="A174" s="2">
        <v>4</v>
      </c>
      <c r="B174" s="2">
        <v>4</v>
      </c>
      <c r="C174" s="2" t="s">
        <v>208</v>
      </c>
      <c r="D174" s="2">
        <v>1</v>
      </c>
      <c r="E174" s="2" t="s">
        <v>660</v>
      </c>
      <c r="F174" s="2" t="s">
        <v>661</v>
      </c>
      <c r="G174" s="2">
        <v>28</v>
      </c>
      <c r="H174" s="2" t="s">
        <v>662</v>
      </c>
      <c r="I174" s="3"/>
      <c r="J174" s="3" t="s">
        <v>911</v>
      </c>
      <c r="K174" s="3" t="s">
        <v>911</v>
      </c>
      <c r="L174" s="3" t="s">
        <v>911</v>
      </c>
      <c r="M174" s="3" t="s">
        <v>911</v>
      </c>
      <c r="N174" s="3" t="s">
        <v>911</v>
      </c>
      <c r="O174" s="3" t="s">
        <v>911</v>
      </c>
      <c r="P174" s="3" t="s">
        <v>911</v>
      </c>
      <c r="Q174" s="3" t="s">
        <v>911</v>
      </c>
      <c r="R174" s="3" t="s">
        <v>911</v>
      </c>
      <c r="S174" s="3" t="s">
        <v>911</v>
      </c>
      <c r="T174" s="3" t="s">
        <v>911</v>
      </c>
      <c r="U174" s="3" t="s">
        <v>911</v>
      </c>
      <c r="V174" s="2">
        <v>220014</v>
      </c>
      <c r="W174" s="2" t="s">
        <v>219</v>
      </c>
      <c r="X174" s="3">
        <v>20000000</v>
      </c>
      <c r="Y174" s="18" t="s">
        <v>1586</v>
      </c>
      <c r="Z174" s="3">
        <v>20000000</v>
      </c>
      <c r="AA174" s="2" t="s">
        <v>220</v>
      </c>
      <c r="AB174" s="3">
        <v>20000000</v>
      </c>
      <c r="AC174" s="63">
        <v>1</v>
      </c>
      <c r="AD174" s="41" t="s">
        <v>1574</v>
      </c>
      <c r="AE174" s="40" t="s">
        <v>339</v>
      </c>
      <c r="AF174" s="41" t="s">
        <v>1360</v>
      </c>
      <c r="AG174" s="42" t="s">
        <v>1570</v>
      </c>
      <c r="AH174" s="40">
        <v>4600094588</v>
      </c>
      <c r="AI174" s="42">
        <v>4600094588</v>
      </c>
      <c r="AJ174" s="58">
        <v>44777</v>
      </c>
      <c r="AK174" s="58">
        <v>44777</v>
      </c>
      <c r="AL174" s="58">
        <v>44926</v>
      </c>
      <c r="AM174" s="39">
        <v>0.25</v>
      </c>
      <c r="AN174" s="61">
        <v>1599340</v>
      </c>
      <c r="AO174" s="41" t="s">
        <v>1567</v>
      </c>
      <c r="AP174" s="56" t="s">
        <v>1387</v>
      </c>
      <c r="AQ174" s="41" t="s">
        <v>1379</v>
      </c>
      <c r="AR174" s="57"/>
      <c r="AS174" s="57" t="s">
        <v>1367</v>
      </c>
      <c r="AT174" s="57" t="s">
        <v>1375</v>
      </c>
      <c r="AU174" s="41">
        <v>360</v>
      </c>
      <c r="AV174" s="56" t="s">
        <v>2612</v>
      </c>
      <c r="AW174" s="56" t="s">
        <v>2613</v>
      </c>
      <c r="AX174" s="56"/>
      <c r="AY174" s="57" t="s">
        <v>2614</v>
      </c>
      <c r="AZ174" s="65"/>
      <c r="BA174" s="4"/>
      <c r="BB174" s="4"/>
      <c r="BC174" s="4"/>
      <c r="BD174" s="4"/>
      <c r="BE174" s="4"/>
      <c r="BF174" s="4"/>
      <c r="BG174" s="4"/>
    </row>
    <row r="175" spans="1:59" customFormat="1" ht="60" hidden="1" customHeight="1" x14ac:dyDescent="0.25">
      <c r="A175" s="2">
        <v>4</v>
      </c>
      <c r="B175" s="2">
        <v>5</v>
      </c>
      <c r="C175" s="2" t="s">
        <v>208</v>
      </c>
      <c r="D175" s="2">
        <v>1</v>
      </c>
      <c r="E175" s="2" t="s">
        <v>663</v>
      </c>
      <c r="F175" s="2" t="s">
        <v>664</v>
      </c>
      <c r="G175" s="2" t="s">
        <v>665</v>
      </c>
      <c r="H175" s="2" t="s">
        <v>666</v>
      </c>
      <c r="I175" s="3">
        <v>0</v>
      </c>
      <c r="J175" s="3" t="s">
        <v>924</v>
      </c>
      <c r="K175" s="3" t="s">
        <v>1079</v>
      </c>
      <c r="L175" s="3" t="s">
        <v>1080</v>
      </c>
      <c r="M175" s="3" t="s">
        <v>1081</v>
      </c>
      <c r="N175" s="3" t="s">
        <v>1082</v>
      </c>
      <c r="O175" s="6">
        <v>273</v>
      </c>
      <c r="P175" s="3" t="s">
        <v>919</v>
      </c>
      <c r="Q175" s="3" t="s">
        <v>920</v>
      </c>
      <c r="R175" s="3" t="s">
        <v>921</v>
      </c>
      <c r="S175" s="3" t="s">
        <v>1083</v>
      </c>
      <c r="T175" s="3" t="s">
        <v>1084</v>
      </c>
      <c r="U175" s="6">
        <v>102750</v>
      </c>
      <c r="V175" s="2">
        <v>220010</v>
      </c>
      <c r="W175" s="2" t="s">
        <v>209</v>
      </c>
      <c r="X175" s="3">
        <v>1971000000</v>
      </c>
      <c r="Y175" s="7" t="s">
        <v>1078</v>
      </c>
      <c r="Z175" s="8">
        <v>1971000000</v>
      </c>
      <c r="AA175" s="2" t="s">
        <v>210</v>
      </c>
      <c r="AB175" s="3">
        <v>1971000000</v>
      </c>
      <c r="AC175" s="63">
        <v>27</v>
      </c>
      <c r="AD175" s="41" t="s">
        <v>1565</v>
      </c>
      <c r="AE175" s="40" t="s">
        <v>339</v>
      </c>
      <c r="AF175" s="41" t="s">
        <v>1360</v>
      </c>
      <c r="AG175" s="42" t="s">
        <v>1566</v>
      </c>
      <c r="AH175" s="40">
        <v>4600094595</v>
      </c>
      <c r="AI175" s="42">
        <v>4600094595</v>
      </c>
      <c r="AJ175" s="58">
        <v>44757</v>
      </c>
      <c r="AK175" s="58">
        <v>44757</v>
      </c>
      <c r="AL175" s="58">
        <v>44926</v>
      </c>
      <c r="AM175" s="39">
        <v>0.52</v>
      </c>
      <c r="AN175" s="61">
        <v>157615014</v>
      </c>
      <c r="AO175" s="41" t="s">
        <v>1567</v>
      </c>
      <c r="AP175" s="56" t="s">
        <v>1387</v>
      </c>
      <c r="AQ175" s="41" t="s">
        <v>1379</v>
      </c>
      <c r="AR175" s="57"/>
      <c r="AS175" s="57" t="s">
        <v>1367</v>
      </c>
      <c r="AT175" s="57" t="s">
        <v>1375</v>
      </c>
      <c r="AU175" s="41">
        <v>0</v>
      </c>
      <c r="AV175" s="56" t="s">
        <v>2615</v>
      </c>
      <c r="AW175" s="56" t="s">
        <v>2616</v>
      </c>
      <c r="AX175" s="56" t="s">
        <v>911</v>
      </c>
      <c r="AY175" s="57" t="s">
        <v>2617</v>
      </c>
      <c r="AZ175" s="65" t="s">
        <v>1995</v>
      </c>
      <c r="BA175" s="4"/>
      <c r="BB175" s="4"/>
      <c r="BC175" s="4"/>
      <c r="BD175" s="4"/>
      <c r="BE175" s="4"/>
      <c r="BF175" s="4"/>
      <c r="BG175" s="4"/>
    </row>
    <row r="176" spans="1:59" customFormat="1" ht="60" hidden="1" customHeight="1" x14ac:dyDescent="0.25">
      <c r="A176" s="2">
        <v>4</v>
      </c>
      <c r="B176" s="2">
        <v>5</v>
      </c>
      <c r="C176" s="2" t="s">
        <v>208</v>
      </c>
      <c r="D176" s="2">
        <v>1</v>
      </c>
      <c r="E176" s="2" t="s">
        <v>663</v>
      </c>
      <c r="F176" s="2" t="s">
        <v>664</v>
      </c>
      <c r="G176" s="2" t="s">
        <v>665</v>
      </c>
      <c r="H176" s="2" t="s">
        <v>666</v>
      </c>
      <c r="I176" s="3">
        <v>0</v>
      </c>
      <c r="J176" s="3" t="s">
        <v>924</v>
      </c>
      <c r="K176" s="3" t="s">
        <v>1079</v>
      </c>
      <c r="L176" s="3" t="s">
        <v>1088</v>
      </c>
      <c r="M176" s="3" t="s">
        <v>1089</v>
      </c>
      <c r="N176" s="3" t="s">
        <v>1090</v>
      </c>
      <c r="O176" s="6">
        <v>7600</v>
      </c>
      <c r="P176" s="3" t="s">
        <v>919</v>
      </c>
      <c r="Q176" s="3" t="s">
        <v>920</v>
      </c>
      <c r="R176" s="3" t="s">
        <v>921</v>
      </c>
      <c r="S176" s="3" t="s">
        <v>1091</v>
      </c>
      <c r="T176" s="3" t="s">
        <v>1092</v>
      </c>
      <c r="U176" s="6">
        <v>7600</v>
      </c>
      <c r="V176" s="2">
        <v>220011</v>
      </c>
      <c r="W176" s="2" t="s">
        <v>212</v>
      </c>
      <c r="X176" s="3">
        <v>638000000</v>
      </c>
      <c r="Y176" s="7" t="s">
        <v>1086</v>
      </c>
      <c r="Z176" s="8">
        <v>638000000</v>
      </c>
      <c r="AA176" s="2" t="s">
        <v>213</v>
      </c>
      <c r="AB176" s="3">
        <v>638000000</v>
      </c>
      <c r="AC176" s="63">
        <v>44</v>
      </c>
      <c r="AD176" s="41" t="s">
        <v>1568</v>
      </c>
      <c r="AE176" s="40" t="s">
        <v>339</v>
      </c>
      <c r="AF176" s="41" t="s">
        <v>1369</v>
      </c>
      <c r="AG176" s="42" t="s">
        <v>1575</v>
      </c>
      <c r="AH176" s="40">
        <v>4600095571</v>
      </c>
      <c r="AI176" s="42">
        <v>33961</v>
      </c>
      <c r="AJ176" s="58">
        <v>44839</v>
      </c>
      <c r="AK176" s="58"/>
      <c r="AL176" s="58">
        <v>44926</v>
      </c>
      <c r="AM176" s="39">
        <v>0.2</v>
      </c>
      <c r="AN176" s="61">
        <v>51018963</v>
      </c>
      <c r="AO176" s="41" t="s">
        <v>1567</v>
      </c>
      <c r="AP176" s="56" t="s">
        <v>1387</v>
      </c>
      <c r="AQ176" s="41" t="s">
        <v>1379</v>
      </c>
      <c r="AR176" s="57">
        <v>880</v>
      </c>
      <c r="AS176" s="57" t="s">
        <v>1367</v>
      </c>
      <c r="AT176" s="57" t="s">
        <v>1375</v>
      </c>
      <c r="AU176" s="41">
        <v>0</v>
      </c>
      <c r="AV176" s="56" t="s">
        <v>2602</v>
      </c>
      <c r="AW176" s="56" t="s">
        <v>2590</v>
      </c>
      <c r="AX176" s="56" t="s">
        <v>2590</v>
      </c>
      <c r="AY176" s="57" t="s">
        <v>2618</v>
      </c>
      <c r="AZ176" s="65" t="s">
        <v>1997</v>
      </c>
      <c r="BA176" s="4"/>
      <c r="BB176" s="4"/>
      <c r="BC176" s="4"/>
      <c r="BD176" s="4"/>
      <c r="BE176" s="4"/>
      <c r="BF176" s="4"/>
      <c r="BG176" s="4"/>
    </row>
    <row r="177" spans="1:59" customFormat="1" ht="60" hidden="1" customHeight="1" x14ac:dyDescent="0.25">
      <c r="A177" s="2">
        <v>4</v>
      </c>
      <c r="B177" s="2">
        <v>5</v>
      </c>
      <c r="C177" s="2" t="s">
        <v>208</v>
      </c>
      <c r="D177" s="2">
        <v>1</v>
      </c>
      <c r="E177" s="2" t="s">
        <v>663</v>
      </c>
      <c r="F177" s="2" t="s">
        <v>664</v>
      </c>
      <c r="G177" s="2" t="s">
        <v>665</v>
      </c>
      <c r="H177" s="2" t="s">
        <v>666</v>
      </c>
      <c r="I177" s="3"/>
      <c r="J177" s="3" t="s">
        <v>924</v>
      </c>
      <c r="K177" s="3" t="s">
        <v>1079</v>
      </c>
      <c r="L177" s="3" t="s">
        <v>1088</v>
      </c>
      <c r="M177" s="3" t="s">
        <v>1095</v>
      </c>
      <c r="N177" s="3" t="s">
        <v>1096</v>
      </c>
      <c r="O177" s="6">
        <v>26</v>
      </c>
      <c r="P177" s="3" t="s">
        <v>919</v>
      </c>
      <c r="Q177" s="3" t="s">
        <v>920</v>
      </c>
      <c r="R177" s="3" t="s">
        <v>921</v>
      </c>
      <c r="S177" s="3" t="s">
        <v>1097</v>
      </c>
      <c r="T177" s="3" t="s">
        <v>1098</v>
      </c>
      <c r="U177" s="6">
        <v>1801</v>
      </c>
      <c r="V177" s="2">
        <v>220012</v>
      </c>
      <c r="W177" s="2" t="s">
        <v>214</v>
      </c>
      <c r="X177" s="3">
        <v>200000000</v>
      </c>
      <c r="Y177" s="7" t="s">
        <v>1093</v>
      </c>
      <c r="Z177" s="8">
        <v>200000000</v>
      </c>
      <c r="AA177" s="2" t="s">
        <v>215</v>
      </c>
      <c r="AB177" s="3">
        <v>200000000</v>
      </c>
      <c r="AC177" s="63">
        <v>2</v>
      </c>
      <c r="AD177" s="41" t="s">
        <v>1569</v>
      </c>
      <c r="AE177" s="40" t="s">
        <v>339</v>
      </c>
      <c r="AF177" s="41" t="s">
        <v>1360</v>
      </c>
      <c r="AG177" s="42" t="s">
        <v>1570</v>
      </c>
      <c r="AH177" s="40">
        <v>4600094588</v>
      </c>
      <c r="AI177" s="42">
        <v>4600094588</v>
      </c>
      <c r="AJ177" s="58">
        <v>44777</v>
      </c>
      <c r="AK177" s="58">
        <v>44777</v>
      </c>
      <c r="AL177" s="58">
        <v>44926</v>
      </c>
      <c r="AM177" s="39">
        <v>0.25</v>
      </c>
      <c r="AN177" s="61">
        <v>15993405</v>
      </c>
      <c r="AO177" s="41" t="s">
        <v>1567</v>
      </c>
      <c r="AP177" s="56" t="s">
        <v>1387</v>
      </c>
      <c r="AQ177" s="41" t="s">
        <v>1379</v>
      </c>
      <c r="AR177" s="57"/>
      <c r="AS177" s="57" t="s">
        <v>1367</v>
      </c>
      <c r="AT177" s="57" t="s">
        <v>1375</v>
      </c>
      <c r="AU177" s="41">
        <v>0</v>
      </c>
      <c r="AV177" s="56"/>
      <c r="AW177" s="56"/>
      <c r="AX177" s="56"/>
      <c r="AY177" s="57" t="s">
        <v>2619</v>
      </c>
      <c r="AZ177" s="65"/>
      <c r="BA177" s="4"/>
      <c r="BB177" s="4"/>
      <c r="BC177" s="4"/>
      <c r="BD177" s="4"/>
      <c r="BE177" s="4"/>
      <c r="BF177" s="4"/>
      <c r="BG177" s="4"/>
    </row>
    <row r="178" spans="1:59" customFormat="1" ht="60" hidden="1" customHeight="1" x14ac:dyDescent="0.25">
      <c r="A178" s="2">
        <v>4</v>
      </c>
      <c r="B178" s="2">
        <v>6</v>
      </c>
      <c r="C178" s="2" t="s">
        <v>208</v>
      </c>
      <c r="D178" s="2">
        <v>1</v>
      </c>
      <c r="E178" s="2"/>
      <c r="F178" s="2"/>
      <c r="G178" s="2"/>
      <c r="H178" s="2"/>
      <c r="I178" s="3">
        <v>889148605</v>
      </c>
      <c r="J178" s="3" t="s">
        <v>924</v>
      </c>
      <c r="K178" s="3" t="s">
        <v>1079</v>
      </c>
      <c r="L178" s="3" t="s">
        <v>1080</v>
      </c>
      <c r="M178" s="3" t="s">
        <v>1081</v>
      </c>
      <c r="N178" s="3" t="s">
        <v>1082</v>
      </c>
      <c r="O178" s="6">
        <v>273</v>
      </c>
      <c r="P178" s="3" t="s">
        <v>919</v>
      </c>
      <c r="Q178" s="3" t="s">
        <v>920</v>
      </c>
      <c r="R178" s="3" t="s">
        <v>921</v>
      </c>
      <c r="S178" s="3" t="s">
        <v>1083</v>
      </c>
      <c r="T178" s="3" t="s">
        <v>1084</v>
      </c>
      <c r="U178" s="6">
        <v>102750</v>
      </c>
      <c r="V178" s="2">
        <v>220010</v>
      </c>
      <c r="W178" s="2" t="s">
        <v>209</v>
      </c>
      <c r="X178" s="3">
        <v>889148605</v>
      </c>
      <c r="Y178" s="7" t="s">
        <v>1078</v>
      </c>
      <c r="Z178" s="8">
        <v>889148605</v>
      </c>
      <c r="AA178" s="2" t="s">
        <v>210</v>
      </c>
      <c r="AB178" s="3">
        <v>889148605</v>
      </c>
      <c r="AC178" s="63">
        <v>1</v>
      </c>
      <c r="AD178" s="41" t="s">
        <v>1565</v>
      </c>
      <c r="AE178" s="40" t="s">
        <v>339</v>
      </c>
      <c r="AF178" s="41" t="s">
        <v>1360</v>
      </c>
      <c r="AG178" s="42" t="s">
        <v>1566</v>
      </c>
      <c r="AH178" s="40">
        <v>4600094595</v>
      </c>
      <c r="AI178" s="42">
        <v>4600094595</v>
      </c>
      <c r="AJ178" s="58">
        <v>44757</v>
      </c>
      <c r="AK178" s="58">
        <v>44757</v>
      </c>
      <c r="AL178" s="58">
        <v>44926</v>
      </c>
      <c r="AM178" s="39">
        <v>0.15</v>
      </c>
      <c r="AN178" s="61">
        <v>10938857</v>
      </c>
      <c r="AO178" s="41" t="s">
        <v>1567</v>
      </c>
      <c r="AP178" s="56" t="s">
        <v>1387</v>
      </c>
      <c r="AQ178" s="41" t="s">
        <v>1379</v>
      </c>
      <c r="AR178" s="57"/>
      <c r="AS178" s="57" t="s">
        <v>1367</v>
      </c>
      <c r="AT178" s="57" t="s">
        <v>1375</v>
      </c>
      <c r="AU178" s="41">
        <v>0</v>
      </c>
      <c r="AV178" s="56" t="s">
        <v>2620</v>
      </c>
      <c r="AW178" s="56" t="s">
        <v>2621</v>
      </c>
      <c r="AX178" s="56" t="s">
        <v>911</v>
      </c>
      <c r="AY178" s="57" t="s">
        <v>2622</v>
      </c>
      <c r="AZ178" s="65" t="s">
        <v>1995</v>
      </c>
      <c r="BA178" s="4"/>
      <c r="BB178" s="4"/>
      <c r="BC178" s="4"/>
      <c r="BD178" s="4"/>
      <c r="BE178" s="4"/>
      <c r="BF178" s="4"/>
      <c r="BG178" s="4"/>
    </row>
    <row r="179" spans="1:59" customFormat="1" ht="60" hidden="1" customHeight="1" x14ac:dyDescent="0.25">
      <c r="A179" s="2">
        <v>4</v>
      </c>
      <c r="B179" s="2">
        <v>7</v>
      </c>
      <c r="C179" s="2" t="s">
        <v>208</v>
      </c>
      <c r="D179" s="2">
        <v>1</v>
      </c>
      <c r="E179" s="2" t="s">
        <v>667</v>
      </c>
      <c r="F179" s="2" t="s">
        <v>668</v>
      </c>
      <c r="G179" s="2" t="s">
        <v>669</v>
      </c>
      <c r="H179" s="2" t="s">
        <v>670</v>
      </c>
      <c r="I179" s="3">
        <v>140563633</v>
      </c>
      <c r="J179" s="3" t="s">
        <v>924</v>
      </c>
      <c r="K179" s="3" t="s">
        <v>1079</v>
      </c>
      <c r="L179" s="3" t="s">
        <v>1080</v>
      </c>
      <c r="M179" s="3" t="s">
        <v>1081</v>
      </c>
      <c r="N179" s="3" t="s">
        <v>1082</v>
      </c>
      <c r="O179" s="6">
        <v>273</v>
      </c>
      <c r="P179" s="3" t="s">
        <v>919</v>
      </c>
      <c r="Q179" s="3" t="s">
        <v>920</v>
      </c>
      <c r="R179" s="3" t="s">
        <v>921</v>
      </c>
      <c r="S179" s="3" t="s">
        <v>1083</v>
      </c>
      <c r="T179" s="3" t="s">
        <v>1084</v>
      </c>
      <c r="U179" s="6">
        <v>102750</v>
      </c>
      <c r="V179" s="2">
        <v>220010</v>
      </c>
      <c r="W179" s="2" t="s">
        <v>209</v>
      </c>
      <c r="X179" s="3">
        <v>840563633</v>
      </c>
      <c r="Y179" s="7" t="s">
        <v>1078</v>
      </c>
      <c r="Z179" s="3">
        <v>840563633</v>
      </c>
      <c r="AA179" s="2" t="s">
        <v>210</v>
      </c>
      <c r="AB179" s="3">
        <v>840563633</v>
      </c>
      <c r="AC179" s="63">
        <v>2</v>
      </c>
      <c r="AD179" s="41" t="s">
        <v>1565</v>
      </c>
      <c r="AE179" s="40" t="s">
        <v>339</v>
      </c>
      <c r="AF179" s="41" t="s">
        <v>1360</v>
      </c>
      <c r="AG179" s="42" t="s">
        <v>1566</v>
      </c>
      <c r="AH179" s="40">
        <v>4600094595</v>
      </c>
      <c r="AI179" s="42">
        <v>4600094595</v>
      </c>
      <c r="AJ179" s="58">
        <v>44757</v>
      </c>
      <c r="AK179" s="58">
        <v>44757</v>
      </c>
      <c r="AL179" s="58">
        <v>44926</v>
      </c>
      <c r="AM179" s="39">
        <v>0.5</v>
      </c>
      <c r="AN179" s="61">
        <v>64031584</v>
      </c>
      <c r="AO179" s="41" t="s">
        <v>1567</v>
      </c>
      <c r="AP179" s="56" t="s">
        <v>1387</v>
      </c>
      <c r="AQ179" s="41" t="s">
        <v>1379</v>
      </c>
      <c r="AR179" s="57"/>
      <c r="AS179" s="57" t="s">
        <v>1367</v>
      </c>
      <c r="AT179" s="57" t="s">
        <v>1375</v>
      </c>
      <c r="AU179" s="41">
        <v>0</v>
      </c>
      <c r="AV179" s="56" t="s">
        <v>2623</v>
      </c>
      <c r="AW179" s="56" t="s">
        <v>2624</v>
      </c>
      <c r="AX179" s="56" t="s">
        <v>911</v>
      </c>
      <c r="AY179" s="57" t="s">
        <v>2625</v>
      </c>
      <c r="AZ179" s="65" t="s">
        <v>1995</v>
      </c>
      <c r="BA179" s="4"/>
      <c r="BB179" s="4"/>
      <c r="BC179" s="4"/>
      <c r="BD179" s="4"/>
      <c r="BE179" s="4"/>
      <c r="BF179" s="4"/>
      <c r="BG179" s="4"/>
    </row>
    <row r="180" spans="1:59" customFormat="1" ht="60" hidden="1" customHeight="1" x14ac:dyDescent="0.25">
      <c r="A180" s="2">
        <v>4</v>
      </c>
      <c r="B180" s="2">
        <v>7</v>
      </c>
      <c r="C180" s="2" t="s">
        <v>208</v>
      </c>
      <c r="D180" s="2">
        <v>1</v>
      </c>
      <c r="E180" s="2"/>
      <c r="F180" s="2"/>
      <c r="G180" s="2"/>
      <c r="H180" s="2"/>
      <c r="I180" s="3">
        <v>188500000</v>
      </c>
      <c r="J180" s="3" t="s">
        <v>924</v>
      </c>
      <c r="K180" s="3" t="s">
        <v>1079</v>
      </c>
      <c r="L180" s="3" t="s">
        <v>1088</v>
      </c>
      <c r="M180" s="3" t="s">
        <v>1089</v>
      </c>
      <c r="N180" s="3" t="s">
        <v>1090</v>
      </c>
      <c r="O180" s="6">
        <v>7600</v>
      </c>
      <c r="P180" s="3" t="s">
        <v>919</v>
      </c>
      <c r="Q180" s="3" t="s">
        <v>920</v>
      </c>
      <c r="R180" s="3" t="s">
        <v>921</v>
      </c>
      <c r="S180" s="3" t="s">
        <v>1091</v>
      </c>
      <c r="T180" s="3" t="s">
        <v>1092</v>
      </c>
      <c r="U180" s="6">
        <v>7600</v>
      </c>
      <c r="V180" s="2">
        <v>220011</v>
      </c>
      <c r="W180" s="2" t="s">
        <v>212</v>
      </c>
      <c r="X180" s="10">
        <v>188500000</v>
      </c>
      <c r="Y180" s="7" t="s">
        <v>1086</v>
      </c>
      <c r="Z180" s="3">
        <v>188500000</v>
      </c>
      <c r="AA180" s="2" t="s">
        <v>213</v>
      </c>
      <c r="AB180" s="3">
        <v>188500000</v>
      </c>
      <c r="AC180" s="63">
        <v>13</v>
      </c>
      <c r="AD180" s="41" t="s">
        <v>1568</v>
      </c>
      <c r="AE180" s="40" t="s">
        <v>339</v>
      </c>
      <c r="AF180" s="41" t="s">
        <v>1369</v>
      </c>
      <c r="AG180" s="42" t="s">
        <v>1576</v>
      </c>
      <c r="AH180" s="40">
        <v>4600095572</v>
      </c>
      <c r="AI180" s="42">
        <v>33961</v>
      </c>
      <c r="AJ180" s="58">
        <v>44839</v>
      </c>
      <c r="AK180" s="58"/>
      <c r="AL180" s="58">
        <v>44926</v>
      </c>
      <c r="AM180" s="39">
        <v>0.2</v>
      </c>
      <c r="AN180" s="61">
        <v>10801544</v>
      </c>
      <c r="AO180" s="41" t="s">
        <v>1567</v>
      </c>
      <c r="AP180" s="56" t="s">
        <v>1387</v>
      </c>
      <c r="AQ180" s="41" t="s">
        <v>1379</v>
      </c>
      <c r="AR180" s="57">
        <v>300</v>
      </c>
      <c r="AS180" s="57" t="s">
        <v>1367</v>
      </c>
      <c r="AT180" s="57" t="s">
        <v>1375</v>
      </c>
      <c r="AU180" s="41">
        <v>0</v>
      </c>
      <c r="AV180" s="56" t="s">
        <v>2602</v>
      </c>
      <c r="AW180" s="56" t="s">
        <v>2590</v>
      </c>
      <c r="AX180" s="56" t="s">
        <v>2590</v>
      </c>
      <c r="AY180" s="57" t="s">
        <v>2626</v>
      </c>
      <c r="AZ180" s="65" t="s">
        <v>1997</v>
      </c>
      <c r="BA180" s="4"/>
      <c r="BB180" s="4"/>
      <c r="BC180" s="4"/>
      <c r="BD180" s="4"/>
      <c r="BE180" s="4"/>
      <c r="BF180" s="4"/>
      <c r="BG180" s="4"/>
    </row>
    <row r="181" spans="1:59" customFormat="1" ht="60" hidden="1" customHeight="1" x14ac:dyDescent="0.25">
      <c r="A181" s="2">
        <v>4</v>
      </c>
      <c r="B181" s="2">
        <v>7</v>
      </c>
      <c r="C181" s="2" t="s">
        <v>208</v>
      </c>
      <c r="D181" s="2">
        <v>1</v>
      </c>
      <c r="E181" s="2"/>
      <c r="F181" s="2"/>
      <c r="G181" s="2"/>
      <c r="H181" s="2"/>
      <c r="I181" s="3">
        <v>207200000</v>
      </c>
      <c r="J181" s="3" t="s">
        <v>924</v>
      </c>
      <c r="K181" s="3" t="s">
        <v>1079</v>
      </c>
      <c r="L181" s="3" t="s">
        <v>1080</v>
      </c>
      <c r="M181" s="3" t="s">
        <v>1100</v>
      </c>
      <c r="N181" s="3" t="s">
        <v>1101</v>
      </c>
      <c r="O181" s="6">
        <v>209</v>
      </c>
      <c r="P181" s="3" t="s">
        <v>919</v>
      </c>
      <c r="Q181" s="3" t="s">
        <v>920</v>
      </c>
      <c r="R181" s="3" t="s">
        <v>921</v>
      </c>
      <c r="S181" s="3" t="s">
        <v>1102</v>
      </c>
      <c r="T181" s="3" t="s">
        <v>1103</v>
      </c>
      <c r="U181" s="6">
        <v>4975</v>
      </c>
      <c r="V181" s="2">
        <v>220013</v>
      </c>
      <c r="W181" s="2" t="s">
        <v>216</v>
      </c>
      <c r="X181" s="3">
        <v>207200000</v>
      </c>
      <c r="Y181" s="7" t="s">
        <v>1099</v>
      </c>
      <c r="Z181" s="3">
        <v>207200000</v>
      </c>
      <c r="AA181" s="2" t="s">
        <v>217</v>
      </c>
      <c r="AB181" s="3">
        <v>207200000</v>
      </c>
      <c r="AC181" s="63">
        <v>14</v>
      </c>
      <c r="AD181" s="41" t="s">
        <v>1571</v>
      </c>
      <c r="AE181" s="40" t="s">
        <v>340</v>
      </c>
      <c r="AF181" s="41" t="s">
        <v>911</v>
      </c>
      <c r="AG181" s="42" t="s">
        <v>1572</v>
      </c>
      <c r="AH181" s="40" t="s">
        <v>1387</v>
      </c>
      <c r="AI181" s="42" t="s">
        <v>1387</v>
      </c>
      <c r="AJ181" s="58">
        <v>44796</v>
      </c>
      <c r="AK181" s="58">
        <v>44796</v>
      </c>
      <c r="AL181" s="58">
        <v>44926</v>
      </c>
      <c r="AM181" s="39">
        <v>1</v>
      </c>
      <c r="AN181" s="61">
        <v>26936000</v>
      </c>
      <c r="AO181" s="41" t="s">
        <v>1387</v>
      </c>
      <c r="AP181" s="56" t="s">
        <v>1387</v>
      </c>
      <c r="AQ181" s="41" t="s">
        <v>1379</v>
      </c>
      <c r="AR181" s="57">
        <v>525</v>
      </c>
      <c r="AS181" s="57" t="s">
        <v>1367</v>
      </c>
      <c r="AT181" s="57" t="s">
        <v>1356</v>
      </c>
      <c r="AU181" s="41">
        <v>15</v>
      </c>
      <c r="AV181" s="56" t="s">
        <v>1998</v>
      </c>
      <c r="AW181" s="56" t="s">
        <v>2627</v>
      </c>
      <c r="AX181" s="56" t="s">
        <v>1996</v>
      </c>
      <c r="AY181" s="57" t="s">
        <v>2628</v>
      </c>
      <c r="AZ181" s="65" t="s">
        <v>2596</v>
      </c>
      <c r="BA181" s="4"/>
      <c r="BB181" s="4"/>
      <c r="BC181" s="4"/>
      <c r="BD181" s="4"/>
      <c r="BE181" s="4"/>
      <c r="BF181" s="4"/>
      <c r="BG181" s="4"/>
    </row>
    <row r="182" spans="1:59" customFormat="1" ht="60" hidden="1" customHeight="1" x14ac:dyDescent="0.25">
      <c r="A182" s="2">
        <v>4</v>
      </c>
      <c r="B182" s="2">
        <v>8</v>
      </c>
      <c r="C182" s="2" t="s">
        <v>208</v>
      </c>
      <c r="D182" s="2">
        <v>1</v>
      </c>
      <c r="E182" s="2"/>
      <c r="F182" s="2"/>
      <c r="G182" s="2"/>
      <c r="H182" s="2"/>
      <c r="I182" s="3"/>
      <c r="J182" s="3" t="s">
        <v>924</v>
      </c>
      <c r="K182" s="3" t="s">
        <v>1079</v>
      </c>
      <c r="L182" s="3" t="s">
        <v>1080</v>
      </c>
      <c r="M182" s="3" t="s">
        <v>1081</v>
      </c>
      <c r="N182" s="3" t="s">
        <v>1082</v>
      </c>
      <c r="O182" s="6">
        <v>273</v>
      </c>
      <c r="P182" s="3" t="s">
        <v>919</v>
      </c>
      <c r="Q182" s="3" t="s">
        <v>920</v>
      </c>
      <c r="R182" s="3" t="s">
        <v>921</v>
      </c>
      <c r="S182" s="3" t="s">
        <v>1083</v>
      </c>
      <c r="T182" s="3" t="s">
        <v>1084</v>
      </c>
      <c r="U182" s="6">
        <v>102750</v>
      </c>
      <c r="V182" s="2">
        <v>220010</v>
      </c>
      <c r="W182" s="2" t="s">
        <v>209</v>
      </c>
      <c r="X182" s="3">
        <v>91337124</v>
      </c>
      <c r="Y182" s="7" t="s">
        <v>1078</v>
      </c>
      <c r="Z182" s="8">
        <v>91337124</v>
      </c>
      <c r="AA182" s="2" t="s">
        <v>210</v>
      </c>
      <c r="AB182" s="3">
        <v>91337124</v>
      </c>
      <c r="AC182" s="63">
        <v>4</v>
      </c>
      <c r="AD182" s="41" t="s">
        <v>1565</v>
      </c>
      <c r="AE182" s="40" t="s">
        <v>339</v>
      </c>
      <c r="AF182" s="41" t="s">
        <v>1360</v>
      </c>
      <c r="AG182" s="42" t="s">
        <v>1566</v>
      </c>
      <c r="AH182" s="40">
        <v>4600094595</v>
      </c>
      <c r="AI182" s="42">
        <v>4600094595</v>
      </c>
      <c r="AJ182" s="58">
        <v>44757</v>
      </c>
      <c r="AK182" s="58">
        <v>44757</v>
      </c>
      <c r="AL182" s="58">
        <v>44926</v>
      </c>
      <c r="AM182" s="39">
        <v>0.15</v>
      </c>
      <c r="AN182" s="61">
        <v>5233857</v>
      </c>
      <c r="AO182" s="41" t="s">
        <v>1567</v>
      </c>
      <c r="AP182" s="56" t="s">
        <v>1387</v>
      </c>
      <c r="AQ182" s="41" t="s">
        <v>1379</v>
      </c>
      <c r="AR182" s="57"/>
      <c r="AS182" s="57" t="s">
        <v>1367</v>
      </c>
      <c r="AT182" s="57" t="s">
        <v>1375</v>
      </c>
      <c r="AU182" s="41">
        <v>0</v>
      </c>
      <c r="AV182" s="56" t="s">
        <v>2629</v>
      </c>
      <c r="AW182" s="56"/>
      <c r="AX182" s="56" t="s">
        <v>911</v>
      </c>
      <c r="AY182" s="57" t="s">
        <v>2630</v>
      </c>
      <c r="AZ182" s="65" t="s">
        <v>1995</v>
      </c>
      <c r="BA182" s="4"/>
      <c r="BB182" s="4"/>
      <c r="BC182" s="4"/>
      <c r="BD182" s="4"/>
      <c r="BE182" s="4"/>
      <c r="BF182" s="4"/>
      <c r="BG182" s="4"/>
    </row>
    <row r="183" spans="1:59" customFormat="1" ht="60" hidden="1" customHeight="1" x14ac:dyDescent="0.25">
      <c r="A183" s="2">
        <v>4</v>
      </c>
      <c r="B183" s="2">
        <v>9</v>
      </c>
      <c r="C183" s="2" t="s">
        <v>208</v>
      </c>
      <c r="D183" s="2">
        <v>1</v>
      </c>
      <c r="E183" s="2" t="s">
        <v>671</v>
      </c>
      <c r="F183" s="2" t="s">
        <v>672</v>
      </c>
      <c r="G183" s="2" t="s">
        <v>673</v>
      </c>
      <c r="H183" s="2" t="s">
        <v>659</v>
      </c>
      <c r="I183" s="3">
        <v>360000000</v>
      </c>
      <c r="J183" s="3" t="s">
        <v>924</v>
      </c>
      <c r="K183" s="3" t="s">
        <v>1079</v>
      </c>
      <c r="L183" s="3" t="s">
        <v>1080</v>
      </c>
      <c r="M183" s="3" t="s">
        <v>1081</v>
      </c>
      <c r="N183" s="3" t="s">
        <v>1082</v>
      </c>
      <c r="O183" s="6">
        <v>273</v>
      </c>
      <c r="P183" s="3" t="s">
        <v>919</v>
      </c>
      <c r="Q183" s="3" t="s">
        <v>920</v>
      </c>
      <c r="R183" s="3" t="s">
        <v>921</v>
      </c>
      <c r="S183" s="3" t="s">
        <v>1083</v>
      </c>
      <c r="T183" s="3" t="s">
        <v>1084</v>
      </c>
      <c r="U183" s="6">
        <v>102750</v>
      </c>
      <c r="V183" s="2">
        <v>220010</v>
      </c>
      <c r="W183" s="2" t="s">
        <v>209</v>
      </c>
      <c r="X183" s="3">
        <v>580000000</v>
      </c>
      <c r="Y183" s="7" t="s">
        <v>1078</v>
      </c>
      <c r="Z183" s="8">
        <v>580000000</v>
      </c>
      <c r="AA183" s="2" t="s">
        <v>210</v>
      </c>
      <c r="AB183" s="3">
        <v>580000000</v>
      </c>
      <c r="AC183" s="63">
        <v>13</v>
      </c>
      <c r="AD183" s="41" t="s">
        <v>1565</v>
      </c>
      <c r="AE183" s="40" t="s">
        <v>339</v>
      </c>
      <c r="AF183" s="41" t="s">
        <v>1360</v>
      </c>
      <c r="AG183" s="42" t="s">
        <v>1566</v>
      </c>
      <c r="AH183" s="40">
        <v>4600094595</v>
      </c>
      <c r="AI183" s="42">
        <v>4600094595</v>
      </c>
      <c r="AJ183" s="58">
        <v>44757</v>
      </c>
      <c r="AK183" s="58">
        <v>44757</v>
      </c>
      <c r="AL183" s="58">
        <v>44926</v>
      </c>
      <c r="AM183" s="39">
        <v>0.15</v>
      </c>
      <c r="AN183" s="61">
        <v>39192746</v>
      </c>
      <c r="AO183" s="41" t="s">
        <v>1567</v>
      </c>
      <c r="AP183" s="56" t="s">
        <v>1387</v>
      </c>
      <c r="AQ183" s="41" t="s">
        <v>1379</v>
      </c>
      <c r="AR183" s="57"/>
      <c r="AS183" s="57" t="s">
        <v>1367</v>
      </c>
      <c r="AT183" s="57" t="s">
        <v>1375</v>
      </c>
      <c r="AU183" s="41">
        <v>0</v>
      </c>
      <c r="AV183" s="56" t="s">
        <v>2631</v>
      </c>
      <c r="AW183" s="56" t="s">
        <v>2632</v>
      </c>
      <c r="AX183" s="56" t="s">
        <v>911</v>
      </c>
      <c r="AY183" s="57" t="s">
        <v>2633</v>
      </c>
      <c r="AZ183" s="65" t="s">
        <v>1995</v>
      </c>
      <c r="BA183" s="4"/>
      <c r="BB183" s="4"/>
      <c r="BC183" s="4"/>
      <c r="BD183" s="4"/>
      <c r="BE183" s="4"/>
      <c r="BF183" s="4"/>
      <c r="BG183" s="4"/>
    </row>
    <row r="184" spans="1:59" customFormat="1" ht="60" hidden="1" customHeight="1" x14ac:dyDescent="0.25">
      <c r="A184" s="2">
        <v>4</v>
      </c>
      <c r="B184" s="2">
        <v>9</v>
      </c>
      <c r="C184" s="2" t="s">
        <v>208</v>
      </c>
      <c r="D184" s="2">
        <v>1</v>
      </c>
      <c r="E184" s="2" t="s">
        <v>671</v>
      </c>
      <c r="F184" s="2" t="s">
        <v>672</v>
      </c>
      <c r="G184" s="2" t="s">
        <v>673</v>
      </c>
      <c r="H184" s="2" t="s">
        <v>659</v>
      </c>
      <c r="I184" s="3">
        <v>0</v>
      </c>
      <c r="J184" s="3" t="s">
        <v>924</v>
      </c>
      <c r="K184" s="3" t="s">
        <v>1079</v>
      </c>
      <c r="L184" s="3" t="s">
        <v>1088</v>
      </c>
      <c r="M184" s="3" t="s">
        <v>1089</v>
      </c>
      <c r="N184" s="3" t="s">
        <v>1090</v>
      </c>
      <c r="O184" s="6">
        <v>7600</v>
      </c>
      <c r="P184" s="3" t="s">
        <v>919</v>
      </c>
      <c r="Q184" s="3" t="s">
        <v>920</v>
      </c>
      <c r="R184" s="3" t="s">
        <v>921</v>
      </c>
      <c r="S184" s="3" t="s">
        <v>1091</v>
      </c>
      <c r="T184" s="3" t="s">
        <v>1092</v>
      </c>
      <c r="U184" s="6">
        <v>7600</v>
      </c>
      <c r="V184" s="2">
        <v>220011</v>
      </c>
      <c r="W184" s="2" t="s">
        <v>212</v>
      </c>
      <c r="X184" s="3">
        <v>217500000</v>
      </c>
      <c r="Y184" s="2" t="s">
        <v>1086</v>
      </c>
      <c r="Z184" s="8">
        <v>217500000</v>
      </c>
      <c r="AA184" s="2" t="s">
        <v>213</v>
      </c>
      <c r="AB184" s="3">
        <v>217500000</v>
      </c>
      <c r="AC184" s="63">
        <v>15</v>
      </c>
      <c r="AD184" s="41" t="s">
        <v>1568</v>
      </c>
      <c r="AE184" s="40" t="s">
        <v>339</v>
      </c>
      <c r="AF184" s="41" t="s">
        <v>1369</v>
      </c>
      <c r="AG184" s="42" t="s">
        <v>1576</v>
      </c>
      <c r="AH184" s="40">
        <v>4600095574</v>
      </c>
      <c r="AI184" s="42">
        <v>33961</v>
      </c>
      <c r="AJ184" s="58">
        <v>44839</v>
      </c>
      <c r="AK184" s="58"/>
      <c r="AL184" s="58">
        <v>44926</v>
      </c>
      <c r="AM184" s="39">
        <v>0.2</v>
      </c>
      <c r="AN184" s="61">
        <v>17392829</v>
      </c>
      <c r="AO184" s="41" t="s">
        <v>1567</v>
      </c>
      <c r="AP184" s="56" t="s">
        <v>1387</v>
      </c>
      <c r="AQ184" s="41" t="s">
        <v>1379</v>
      </c>
      <c r="AR184" s="57">
        <v>240</v>
      </c>
      <c r="AS184" s="57" t="s">
        <v>1367</v>
      </c>
      <c r="AT184" s="57" t="s">
        <v>1375</v>
      </c>
      <c r="AU184" s="41">
        <v>0</v>
      </c>
      <c r="AV184" s="56" t="s">
        <v>2602</v>
      </c>
      <c r="AW184" s="56" t="s">
        <v>2590</v>
      </c>
      <c r="AX184" s="56" t="s">
        <v>2590</v>
      </c>
      <c r="AY184" s="57" t="s">
        <v>2634</v>
      </c>
      <c r="AZ184" s="65" t="s">
        <v>1997</v>
      </c>
      <c r="BA184" s="4"/>
      <c r="BB184" s="4"/>
      <c r="BC184" s="4"/>
      <c r="BD184" s="4"/>
      <c r="BE184" s="4"/>
      <c r="BF184" s="4"/>
      <c r="BG184" s="4"/>
    </row>
    <row r="185" spans="1:59" customFormat="1" ht="60" hidden="1" customHeight="1" x14ac:dyDescent="0.25">
      <c r="A185" s="2">
        <v>4</v>
      </c>
      <c r="B185" s="2">
        <v>9</v>
      </c>
      <c r="C185" s="2" t="s">
        <v>208</v>
      </c>
      <c r="D185" s="2">
        <v>1</v>
      </c>
      <c r="E185" s="2" t="s">
        <v>671</v>
      </c>
      <c r="F185" s="2" t="s">
        <v>672</v>
      </c>
      <c r="G185" s="2" t="s">
        <v>673</v>
      </c>
      <c r="H185" s="2" t="s">
        <v>659</v>
      </c>
      <c r="I185" s="3"/>
      <c r="J185" s="3" t="s">
        <v>924</v>
      </c>
      <c r="K185" s="3" t="s">
        <v>1079</v>
      </c>
      <c r="L185" s="3" t="s">
        <v>1088</v>
      </c>
      <c r="M185" s="3" t="s">
        <v>1095</v>
      </c>
      <c r="N185" s="3" t="s">
        <v>1096</v>
      </c>
      <c r="O185" s="6">
        <v>26</v>
      </c>
      <c r="P185" s="3" t="s">
        <v>919</v>
      </c>
      <c r="Q185" s="3" t="s">
        <v>920</v>
      </c>
      <c r="R185" s="3" t="s">
        <v>921</v>
      </c>
      <c r="S185" s="3" t="s">
        <v>1097</v>
      </c>
      <c r="T185" s="3" t="s">
        <v>1098</v>
      </c>
      <c r="U185" s="6">
        <v>1801</v>
      </c>
      <c r="V185" s="2">
        <v>220012</v>
      </c>
      <c r="W185" s="2" t="s">
        <v>214</v>
      </c>
      <c r="X185" s="3">
        <v>50000000</v>
      </c>
      <c r="Y185" s="2" t="s">
        <v>1093</v>
      </c>
      <c r="Z185" s="8">
        <v>50000000</v>
      </c>
      <c r="AA185" s="2" t="s">
        <v>215</v>
      </c>
      <c r="AB185" s="3">
        <v>50000000</v>
      </c>
      <c r="AC185" s="63">
        <v>1</v>
      </c>
      <c r="AD185" s="41" t="s">
        <v>1569</v>
      </c>
      <c r="AE185" s="40" t="s">
        <v>340</v>
      </c>
      <c r="AF185" s="41" t="s">
        <v>1360</v>
      </c>
      <c r="AG185" s="42" t="s">
        <v>1570</v>
      </c>
      <c r="AH185" s="40">
        <v>4600094588</v>
      </c>
      <c r="AI185" s="42">
        <v>4600094588</v>
      </c>
      <c r="AJ185" s="58">
        <v>44777</v>
      </c>
      <c r="AK185" s="58">
        <v>44777</v>
      </c>
      <c r="AL185" s="58">
        <v>44926</v>
      </c>
      <c r="AM185" s="39">
        <v>1</v>
      </c>
      <c r="AN185" s="61">
        <v>3998351</v>
      </c>
      <c r="AO185" s="41" t="s">
        <v>1567</v>
      </c>
      <c r="AP185" s="56" t="s">
        <v>1387</v>
      </c>
      <c r="AQ185" s="41" t="s">
        <v>1379</v>
      </c>
      <c r="AR185" s="57"/>
      <c r="AS185" s="57" t="s">
        <v>1367</v>
      </c>
      <c r="AT185" s="57" t="s">
        <v>1375</v>
      </c>
      <c r="AU185" s="41">
        <v>160</v>
      </c>
      <c r="AV185" s="56" t="s">
        <v>2635</v>
      </c>
      <c r="AW185" s="56" t="s">
        <v>2636</v>
      </c>
      <c r="AX185" s="56"/>
      <c r="AY185" s="57" t="s">
        <v>2637</v>
      </c>
      <c r="AZ185" s="65"/>
      <c r="BA185" s="4"/>
      <c r="BB185" s="4"/>
      <c r="BC185" s="4"/>
      <c r="BD185" s="4"/>
      <c r="BE185" s="4"/>
      <c r="BF185" s="4"/>
      <c r="BG185" s="4"/>
    </row>
    <row r="186" spans="1:59" customFormat="1" ht="60" hidden="1" customHeight="1" x14ac:dyDescent="0.25">
      <c r="A186" s="2">
        <v>4</v>
      </c>
      <c r="B186" s="2">
        <v>9</v>
      </c>
      <c r="C186" s="2" t="s">
        <v>208</v>
      </c>
      <c r="D186" s="2">
        <v>1</v>
      </c>
      <c r="E186" s="2"/>
      <c r="F186" s="2"/>
      <c r="G186" s="2"/>
      <c r="H186" s="2"/>
      <c r="I186" s="3">
        <v>177297540</v>
      </c>
      <c r="J186" s="3" t="s">
        <v>924</v>
      </c>
      <c r="K186" s="3" t="s">
        <v>1079</v>
      </c>
      <c r="L186" s="3" t="s">
        <v>1080</v>
      </c>
      <c r="M186" s="3" t="s">
        <v>1100</v>
      </c>
      <c r="N186" s="3" t="s">
        <v>1101</v>
      </c>
      <c r="O186" s="6">
        <v>209</v>
      </c>
      <c r="P186" s="3" t="s">
        <v>919</v>
      </c>
      <c r="Q186" s="3" t="s">
        <v>920</v>
      </c>
      <c r="R186" s="3" t="s">
        <v>921</v>
      </c>
      <c r="S186" s="3" t="s">
        <v>1102</v>
      </c>
      <c r="T186" s="3" t="s">
        <v>1103</v>
      </c>
      <c r="U186" s="6">
        <v>4975</v>
      </c>
      <c r="V186" s="2">
        <v>220013</v>
      </c>
      <c r="W186" s="2" t="s">
        <v>216</v>
      </c>
      <c r="X186" s="3">
        <v>177297540</v>
      </c>
      <c r="Y186" s="2" t="s">
        <v>1099</v>
      </c>
      <c r="Z186" s="8">
        <v>177297540</v>
      </c>
      <c r="AA186" s="2" t="s">
        <v>217</v>
      </c>
      <c r="AB186" s="3">
        <v>177297540</v>
      </c>
      <c r="AC186" s="63">
        <v>12</v>
      </c>
      <c r="AD186" s="41" t="s">
        <v>1571</v>
      </c>
      <c r="AE186" s="40" t="s">
        <v>340</v>
      </c>
      <c r="AF186" s="41" t="s">
        <v>911</v>
      </c>
      <c r="AG186" s="42" t="s">
        <v>1572</v>
      </c>
      <c r="AH186" s="40" t="s">
        <v>1387</v>
      </c>
      <c r="AI186" s="42" t="s">
        <v>1387</v>
      </c>
      <c r="AJ186" s="58">
        <v>44796</v>
      </c>
      <c r="AK186" s="58">
        <v>44796</v>
      </c>
      <c r="AL186" s="58">
        <v>44926</v>
      </c>
      <c r="AM186" s="39">
        <v>1</v>
      </c>
      <c r="AN186" s="61">
        <v>22555557</v>
      </c>
      <c r="AO186" s="41" t="s">
        <v>1387</v>
      </c>
      <c r="AP186" s="56" t="s">
        <v>1387</v>
      </c>
      <c r="AQ186" s="41" t="s">
        <v>1379</v>
      </c>
      <c r="AR186" s="57">
        <v>800</v>
      </c>
      <c r="AS186" s="57" t="s">
        <v>1367</v>
      </c>
      <c r="AT186" s="57" t="s">
        <v>1356</v>
      </c>
      <c r="AU186" s="41">
        <v>12</v>
      </c>
      <c r="AV186" s="56" t="s">
        <v>1999</v>
      </c>
      <c r="AW186" s="56" t="s">
        <v>2638</v>
      </c>
      <c r="AX186" s="56" t="s">
        <v>1996</v>
      </c>
      <c r="AY186" s="57" t="s">
        <v>2628</v>
      </c>
      <c r="AZ186" s="65" t="s">
        <v>2596</v>
      </c>
      <c r="BA186" s="4"/>
      <c r="BB186" s="4"/>
      <c r="BC186" s="4"/>
      <c r="BD186" s="4"/>
      <c r="BE186" s="4"/>
      <c r="BF186" s="4"/>
      <c r="BG186" s="4"/>
    </row>
    <row r="187" spans="1:59" customFormat="1" ht="60" hidden="1" customHeight="1" x14ac:dyDescent="0.25">
      <c r="A187" s="2">
        <v>4</v>
      </c>
      <c r="B187" s="2">
        <v>10</v>
      </c>
      <c r="C187" s="2" t="s">
        <v>208</v>
      </c>
      <c r="D187" s="2">
        <v>1</v>
      </c>
      <c r="E187" s="2" t="s">
        <v>674</v>
      </c>
      <c r="F187" s="2" t="s">
        <v>675</v>
      </c>
      <c r="G187" s="2" t="s">
        <v>676</v>
      </c>
      <c r="H187" s="2" t="s">
        <v>677</v>
      </c>
      <c r="I187" s="3">
        <v>0</v>
      </c>
      <c r="J187" s="3" t="s">
        <v>924</v>
      </c>
      <c r="K187" s="3" t="s">
        <v>1079</v>
      </c>
      <c r="L187" s="3" t="s">
        <v>1080</v>
      </c>
      <c r="M187" s="3" t="s">
        <v>1081</v>
      </c>
      <c r="N187" s="3" t="s">
        <v>1082</v>
      </c>
      <c r="O187" s="6">
        <v>273</v>
      </c>
      <c r="P187" s="3" t="s">
        <v>919</v>
      </c>
      <c r="Q187" s="3" t="s">
        <v>920</v>
      </c>
      <c r="R187" s="3" t="s">
        <v>921</v>
      </c>
      <c r="S187" s="3" t="s">
        <v>1083</v>
      </c>
      <c r="T187" s="3" t="s">
        <v>1084</v>
      </c>
      <c r="U187" s="6">
        <v>102750</v>
      </c>
      <c r="V187" s="2">
        <v>220010</v>
      </c>
      <c r="W187" s="2" t="s">
        <v>209</v>
      </c>
      <c r="X187" s="3">
        <v>946000000</v>
      </c>
      <c r="Y187" s="2" t="s">
        <v>1078</v>
      </c>
      <c r="Z187" s="8">
        <v>946000000</v>
      </c>
      <c r="AA187" s="2" t="s">
        <v>210</v>
      </c>
      <c r="AB187" s="3">
        <v>946000000</v>
      </c>
      <c r="AC187" s="63">
        <v>51</v>
      </c>
      <c r="AD187" s="41" t="s">
        <v>1565</v>
      </c>
      <c r="AE187" s="40" t="s">
        <v>339</v>
      </c>
      <c r="AF187" s="41" t="s">
        <v>1360</v>
      </c>
      <c r="AG187" s="42" t="s">
        <v>1566</v>
      </c>
      <c r="AH187" s="40">
        <v>4600094595</v>
      </c>
      <c r="AI187" s="42">
        <v>4600094595</v>
      </c>
      <c r="AJ187" s="58">
        <v>44757</v>
      </c>
      <c r="AK187" s="58">
        <v>44757</v>
      </c>
      <c r="AL187" s="58">
        <v>44926</v>
      </c>
      <c r="AM187" s="39">
        <v>0.15</v>
      </c>
      <c r="AN187" s="61">
        <v>75648809</v>
      </c>
      <c r="AO187" s="41" t="s">
        <v>1567</v>
      </c>
      <c r="AP187" s="56" t="s">
        <v>1387</v>
      </c>
      <c r="AQ187" s="41" t="s">
        <v>1379</v>
      </c>
      <c r="AR187" s="57"/>
      <c r="AS187" s="57" t="s">
        <v>1367</v>
      </c>
      <c r="AT187" s="57" t="s">
        <v>1375</v>
      </c>
      <c r="AU187" s="41">
        <v>0</v>
      </c>
      <c r="AV187" s="56" t="s">
        <v>2639</v>
      </c>
      <c r="AW187" s="56" t="s">
        <v>2640</v>
      </c>
      <c r="AX187" s="56" t="s">
        <v>911</v>
      </c>
      <c r="AY187" s="57" t="s">
        <v>2641</v>
      </c>
      <c r="AZ187" s="65" t="s">
        <v>1995</v>
      </c>
      <c r="BA187" s="4"/>
      <c r="BB187" s="4"/>
      <c r="BC187" s="4"/>
      <c r="BD187" s="4"/>
      <c r="BE187" s="4"/>
      <c r="BF187" s="4"/>
      <c r="BG187" s="4"/>
    </row>
    <row r="188" spans="1:59" customFormat="1" ht="60" hidden="1" customHeight="1" x14ac:dyDescent="0.25">
      <c r="A188" s="2">
        <v>4</v>
      </c>
      <c r="B188" s="2">
        <v>10</v>
      </c>
      <c r="C188" s="2" t="s">
        <v>208</v>
      </c>
      <c r="D188" s="2">
        <v>1</v>
      </c>
      <c r="E188" s="2" t="s">
        <v>703</v>
      </c>
      <c r="F188" s="2" t="s">
        <v>704</v>
      </c>
      <c r="G188" s="2">
        <v>12</v>
      </c>
      <c r="H188" s="2" t="s">
        <v>219</v>
      </c>
      <c r="I188" s="3">
        <v>0</v>
      </c>
      <c r="J188" s="3" t="s">
        <v>924</v>
      </c>
      <c r="K188" s="3" t="s">
        <v>1079</v>
      </c>
      <c r="L188" s="3" t="s">
        <v>1088</v>
      </c>
      <c r="M188" s="3" t="s">
        <v>1089</v>
      </c>
      <c r="N188" s="3" t="s">
        <v>1090</v>
      </c>
      <c r="O188" s="6">
        <v>7600</v>
      </c>
      <c r="P188" s="3" t="s">
        <v>919</v>
      </c>
      <c r="Q188" s="3" t="s">
        <v>920</v>
      </c>
      <c r="R188" s="3" t="s">
        <v>921</v>
      </c>
      <c r="S188" s="3" t="s">
        <v>1091</v>
      </c>
      <c r="T188" s="3" t="s">
        <v>1092</v>
      </c>
      <c r="U188" s="6">
        <v>7600</v>
      </c>
      <c r="V188" s="2">
        <v>220011</v>
      </c>
      <c r="W188" s="2" t="s">
        <v>212</v>
      </c>
      <c r="X188" s="3">
        <v>174000000</v>
      </c>
      <c r="Y188" s="2" t="s">
        <v>1086</v>
      </c>
      <c r="Z188" s="8">
        <v>174000000</v>
      </c>
      <c r="AA188" s="2" t="s">
        <v>213</v>
      </c>
      <c r="AB188" s="3">
        <v>174000000</v>
      </c>
      <c r="AC188" s="63">
        <v>12</v>
      </c>
      <c r="AD188" s="41" t="s">
        <v>1568</v>
      </c>
      <c r="AE188" s="40" t="s">
        <v>339</v>
      </c>
      <c r="AF188" s="41" t="s">
        <v>1369</v>
      </c>
      <c r="AG188" s="42" t="s">
        <v>1575</v>
      </c>
      <c r="AH188" s="40">
        <v>4600095576</v>
      </c>
      <c r="AI188" s="42">
        <v>33961</v>
      </c>
      <c r="AJ188" s="58">
        <v>44839</v>
      </c>
      <c r="AK188" s="58"/>
      <c r="AL188" s="58">
        <v>44926</v>
      </c>
      <c r="AM188" s="39">
        <v>0.2</v>
      </c>
      <c r="AN188" s="61">
        <v>13914264</v>
      </c>
      <c r="AO188" s="41" t="s">
        <v>1567</v>
      </c>
      <c r="AP188" s="56" t="s">
        <v>1387</v>
      </c>
      <c r="AQ188" s="41" t="s">
        <v>1379</v>
      </c>
      <c r="AR188" s="57">
        <v>440</v>
      </c>
      <c r="AS188" s="57" t="s">
        <v>1367</v>
      </c>
      <c r="AT188" s="57" t="s">
        <v>1375</v>
      </c>
      <c r="AU188" s="41">
        <v>0</v>
      </c>
      <c r="AV188" s="56" t="s">
        <v>2602</v>
      </c>
      <c r="AW188" s="56" t="s">
        <v>2590</v>
      </c>
      <c r="AX188" s="56" t="s">
        <v>2590</v>
      </c>
      <c r="AY188" s="57" t="s">
        <v>2642</v>
      </c>
      <c r="AZ188" s="65" t="s">
        <v>1997</v>
      </c>
      <c r="BA188" s="4"/>
      <c r="BB188" s="4"/>
      <c r="BC188" s="4"/>
      <c r="BD188" s="4"/>
      <c r="BE188" s="4"/>
      <c r="BF188" s="4"/>
      <c r="BG188" s="4"/>
    </row>
    <row r="189" spans="1:59" customFormat="1" ht="60" hidden="1" customHeight="1" x14ac:dyDescent="0.25">
      <c r="A189" s="2">
        <v>4</v>
      </c>
      <c r="B189" s="2">
        <v>10</v>
      </c>
      <c r="C189" s="2" t="s">
        <v>208</v>
      </c>
      <c r="D189" s="2">
        <v>1</v>
      </c>
      <c r="E189" s="2" t="s">
        <v>674</v>
      </c>
      <c r="F189" s="2" t="s">
        <v>675</v>
      </c>
      <c r="G189" s="2" t="s">
        <v>676</v>
      </c>
      <c r="H189" s="2" t="s">
        <v>677</v>
      </c>
      <c r="I189" s="3">
        <v>0</v>
      </c>
      <c r="J189" s="3" t="s">
        <v>924</v>
      </c>
      <c r="K189" s="3" t="s">
        <v>1079</v>
      </c>
      <c r="L189" s="3" t="s">
        <v>1080</v>
      </c>
      <c r="M189" s="3" t="s">
        <v>1100</v>
      </c>
      <c r="N189" s="3" t="s">
        <v>1101</v>
      </c>
      <c r="O189" s="6">
        <v>209</v>
      </c>
      <c r="P189" s="3" t="s">
        <v>919</v>
      </c>
      <c r="Q189" s="3" t="s">
        <v>920</v>
      </c>
      <c r="R189" s="3" t="s">
        <v>921</v>
      </c>
      <c r="S189" s="3" t="s">
        <v>1102</v>
      </c>
      <c r="T189" s="3" t="s">
        <v>1103</v>
      </c>
      <c r="U189" s="6">
        <v>4975</v>
      </c>
      <c r="V189" s="2">
        <v>220013</v>
      </c>
      <c r="W189" s="2" t="s">
        <v>216</v>
      </c>
      <c r="X189" s="3">
        <v>310800000</v>
      </c>
      <c r="Y189" s="2" t="s">
        <v>1099</v>
      </c>
      <c r="Z189" s="8">
        <v>310800000</v>
      </c>
      <c r="AA189" s="2" t="s">
        <v>217</v>
      </c>
      <c r="AB189" s="3">
        <v>310800000</v>
      </c>
      <c r="AC189" s="63">
        <v>21</v>
      </c>
      <c r="AD189" s="41" t="s">
        <v>1571</v>
      </c>
      <c r="AE189" s="40" t="s">
        <v>340</v>
      </c>
      <c r="AF189" s="41" t="s">
        <v>911</v>
      </c>
      <c r="AG189" s="42" t="s">
        <v>1572</v>
      </c>
      <c r="AH189" s="40" t="s">
        <v>1387</v>
      </c>
      <c r="AI189" s="42" t="s">
        <v>1387</v>
      </c>
      <c r="AJ189" s="58">
        <v>44722</v>
      </c>
      <c r="AK189" s="58">
        <v>44722</v>
      </c>
      <c r="AL189" s="58">
        <v>44926</v>
      </c>
      <c r="AM189" s="39">
        <v>1</v>
      </c>
      <c r="AN189" s="61">
        <v>24853749</v>
      </c>
      <c r="AO189" s="41" t="s">
        <v>1387</v>
      </c>
      <c r="AP189" s="56" t="s">
        <v>1387</v>
      </c>
      <c r="AQ189" s="41" t="s">
        <v>1379</v>
      </c>
      <c r="AR189" s="57">
        <v>500</v>
      </c>
      <c r="AS189" s="57" t="s">
        <v>1367</v>
      </c>
      <c r="AT189" s="57" t="s">
        <v>1356</v>
      </c>
      <c r="AU189" s="41">
        <v>22</v>
      </c>
      <c r="AV189" s="56" t="s">
        <v>1577</v>
      </c>
      <c r="AW189" s="56" t="s">
        <v>2643</v>
      </c>
      <c r="AX189" s="56" t="s">
        <v>1996</v>
      </c>
      <c r="AY189" s="57" t="s">
        <v>2644</v>
      </c>
      <c r="AZ189" s="65" t="s">
        <v>2596</v>
      </c>
      <c r="BA189" s="4"/>
      <c r="BB189" s="4"/>
      <c r="BC189" s="4"/>
      <c r="BD189" s="4"/>
      <c r="BE189" s="4"/>
      <c r="BF189" s="4"/>
      <c r="BG189" s="4"/>
    </row>
    <row r="190" spans="1:59" customFormat="1" ht="60" hidden="1" customHeight="1" x14ac:dyDescent="0.25">
      <c r="A190" s="2">
        <v>4</v>
      </c>
      <c r="B190" s="2">
        <v>10</v>
      </c>
      <c r="C190" s="2" t="s">
        <v>208</v>
      </c>
      <c r="D190" s="2">
        <v>1</v>
      </c>
      <c r="E190" s="2" t="s">
        <v>703</v>
      </c>
      <c r="F190" s="2" t="s">
        <v>704</v>
      </c>
      <c r="G190" s="2">
        <v>12</v>
      </c>
      <c r="H190" s="2" t="s">
        <v>219</v>
      </c>
      <c r="I190" s="3"/>
      <c r="J190" s="3" t="s">
        <v>911</v>
      </c>
      <c r="K190" s="3" t="s">
        <v>911</v>
      </c>
      <c r="L190" s="3" t="s">
        <v>911</v>
      </c>
      <c r="M190" s="3" t="s">
        <v>911</v>
      </c>
      <c r="N190" s="3" t="s">
        <v>911</v>
      </c>
      <c r="O190" s="3" t="s">
        <v>911</v>
      </c>
      <c r="P190" s="3" t="s">
        <v>911</v>
      </c>
      <c r="Q190" s="3" t="s">
        <v>911</v>
      </c>
      <c r="R190" s="3" t="s">
        <v>911</v>
      </c>
      <c r="S190" s="3" t="s">
        <v>911</v>
      </c>
      <c r="T190" s="3" t="s">
        <v>911</v>
      </c>
      <c r="U190" s="3" t="s">
        <v>911</v>
      </c>
      <c r="V190" s="2">
        <v>220014</v>
      </c>
      <c r="W190" s="2" t="s">
        <v>219</v>
      </c>
      <c r="X190" s="3">
        <v>70000000</v>
      </c>
      <c r="Y190" s="6"/>
      <c r="Z190" s="8">
        <v>83200000</v>
      </c>
      <c r="AA190" s="2" t="s">
        <v>221</v>
      </c>
      <c r="AB190" s="3">
        <v>83200000</v>
      </c>
      <c r="AC190" s="63">
        <v>3</v>
      </c>
      <c r="AD190" s="41" t="s">
        <v>1574</v>
      </c>
      <c r="AE190" s="40" t="s">
        <v>340</v>
      </c>
      <c r="AF190" s="41" t="s">
        <v>1360</v>
      </c>
      <c r="AG190" s="42" t="s">
        <v>1570</v>
      </c>
      <c r="AH190" s="40">
        <v>4600094588</v>
      </c>
      <c r="AI190" s="42">
        <v>4600094588</v>
      </c>
      <c r="AJ190" s="58">
        <v>44777</v>
      </c>
      <c r="AK190" s="58">
        <v>44777</v>
      </c>
      <c r="AL190" s="58">
        <v>44926</v>
      </c>
      <c r="AM190" s="39">
        <v>1</v>
      </c>
      <c r="AN190" s="61">
        <v>6653257</v>
      </c>
      <c r="AO190" s="41" t="s">
        <v>1567</v>
      </c>
      <c r="AP190" s="56" t="s">
        <v>1387</v>
      </c>
      <c r="AQ190" s="41" t="s">
        <v>1379</v>
      </c>
      <c r="AR190" s="57"/>
      <c r="AS190" s="57" t="s">
        <v>1367</v>
      </c>
      <c r="AT190" s="57" t="s">
        <v>1375</v>
      </c>
      <c r="AU190" s="41">
        <v>110</v>
      </c>
      <c r="AV190" s="56" t="s">
        <v>2645</v>
      </c>
      <c r="AW190" s="56" t="s">
        <v>2646</v>
      </c>
      <c r="AX190" s="56"/>
      <c r="AY190" s="57" t="s">
        <v>2647</v>
      </c>
      <c r="AZ190" s="65"/>
      <c r="BA190" s="4"/>
      <c r="BB190" s="4"/>
      <c r="BC190" s="4"/>
      <c r="BD190" s="4"/>
      <c r="BE190" s="4"/>
      <c r="BF190" s="4"/>
      <c r="BG190" s="4"/>
    </row>
    <row r="191" spans="1:59" customFormat="1" ht="60" hidden="1" customHeight="1" x14ac:dyDescent="0.25">
      <c r="A191" s="2">
        <v>4</v>
      </c>
      <c r="B191" s="2">
        <v>11</v>
      </c>
      <c r="C191" s="2" t="s">
        <v>208</v>
      </c>
      <c r="D191" s="2">
        <v>1</v>
      </c>
      <c r="E191" s="2" t="s">
        <v>678</v>
      </c>
      <c r="F191" s="2" t="s">
        <v>679</v>
      </c>
      <c r="G191" s="2" t="s">
        <v>680</v>
      </c>
      <c r="H191" s="2" t="s">
        <v>681</v>
      </c>
      <c r="I191" s="3">
        <v>0</v>
      </c>
      <c r="J191" s="3" t="s">
        <v>924</v>
      </c>
      <c r="K191" s="3" t="s">
        <v>1079</v>
      </c>
      <c r="L191" s="3" t="s">
        <v>1080</v>
      </c>
      <c r="M191" s="3" t="s">
        <v>1081</v>
      </c>
      <c r="N191" s="3" t="s">
        <v>1082</v>
      </c>
      <c r="O191" s="6">
        <v>273</v>
      </c>
      <c r="P191" s="3" t="s">
        <v>919</v>
      </c>
      <c r="Q191" s="3" t="s">
        <v>920</v>
      </c>
      <c r="R191" s="3" t="s">
        <v>921</v>
      </c>
      <c r="S191" s="3" t="s">
        <v>1083</v>
      </c>
      <c r="T191" s="3" t="s">
        <v>1084</v>
      </c>
      <c r="U191" s="6">
        <v>102750</v>
      </c>
      <c r="V191" s="2">
        <v>220010</v>
      </c>
      <c r="W191" s="2" t="s">
        <v>209</v>
      </c>
      <c r="X191" s="3">
        <v>345000000</v>
      </c>
      <c r="Y191" s="2" t="s">
        <v>1078</v>
      </c>
      <c r="Z191" s="8">
        <v>345000000</v>
      </c>
      <c r="AA191" s="2" t="s">
        <v>210</v>
      </c>
      <c r="AB191" s="3">
        <v>345000000</v>
      </c>
      <c r="AC191" s="63">
        <v>5</v>
      </c>
      <c r="AD191" s="41" t="s">
        <v>1565</v>
      </c>
      <c r="AE191" s="40" t="s">
        <v>339</v>
      </c>
      <c r="AF191" s="41" t="s">
        <v>1360</v>
      </c>
      <c r="AG191" s="42" t="s">
        <v>1566</v>
      </c>
      <c r="AH191" s="40">
        <v>4600094595</v>
      </c>
      <c r="AI191" s="42">
        <v>4600094595</v>
      </c>
      <c r="AJ191" s="58">
        <v>44757</v>
      </c>
      <c r="AK191" s="58">
        <v>44757</v>
      </c>
      <c r="AL191" s="58">
        <v>44926</v>
      </c>
      <c r="AM191" s="39">
        <v>0.2</v>
      </c>
      <c r="AN191" s="61">
        <v>27588625</v>
      </c>
      <c r="AO191" s="41" t="s">
        <v>1567</v>
      </c>
      <c r="AP191" s="56" t="s">
        <v>1387</v>
      </c>
      <c r="AQ191" s="41" t="s">
        <v>1379</v>
      </c>
      <c r="AR191" s="57"/>
      <c r="AS191" s="57" t="s">
        <v>1367</v>
      </c>
      <c r="AT191" s="57" t="s">
        <v>1375</v>
      </c>
      <c r="AU191" s="41">
        <v>0</v>
      </c>
      <c r="AV191" s="56" t="s">
        <v>2648</v>
      </c>
      <c r="AW191" s="56" t="s">
        <v>2649</v>
      </c>
      <c r="AX191" s="56" t="s">
        <v>911</v>
      </c>
      <c r="AY191" s="57" t="s">
        <v>2633</v>
      </c>
      <c r="AZ191" s="65" t="s">
        <v>1995</v>
      </c>
      <c r="BA191" s="4"/>
      <c r="BB191" s="4"/>
      <c r="BC191" s="4"/>
      <c r="BD191" s="4"/>
      <c r="BE191" s="4"/>
      <c r="BF191" s="4"/>
      <c r="BG191" s="4"/>
    </row>
    <row r="192" spans="1:59" customFormat="1" ht="60" hidden="1" customHeight="1" x14ac:dyDescent="0.25">
      <c r="A192" s="2">
        <v>4</v>
      </c>
      <c r="B192" s="2">
        <v>11</v>
      </c>
      <c r="C192" s="2" t="s">
        <v>208</v>
      </c>
      <c r="D192" s="2">
        <v>1</v>
      </c>
      <c r="E192" s="2" t="s">
        <v>678</v>
      </c>
      <c r="F192" s="2" t="s">
        <v>679</v>
      </c>
      <c r="G192" s="2" t="s">
        <v>680</v>
      </c>
      <c r="H192" s="2" t="s">
        <v>681</v>
      </c>
      <c r="I192" s="3">
        <v>0</v>
      </c>
      <c r="J192" s="3" t="s">
        <v>924</v>
      </c>
      <c r="K192" s="3" t="s">
        <v>1079</v>
      </c>
      <c r="L192" s="3" t="s">
        <v>1088</v>
      </c>
      <c r="M192" s="3" t="s">
        <v>1089</v>
      </c>
      <c r="N192" s="3" t="s">
        <v>1090</v>
      </c>
      <c r="O192" s="6">
        <v>7600</v>
      </c>
      <c r="P192" s="3" t="s">
        <v>919</v>
      </c>
      <c r="Q192" s="3" t="s">
        <v>920</v>
      </c>
      <c r="R192" s="3" t="s">
        <v>921</v>
      </c>
      <c r="S192" s="3" t="s">
        <v>1091</v>
      </c>
      <c r="T192" s="3" t="s">
        <v>1092</v>
      </c>
      <c r="U192" s="6">
        <v>7600</v>
      </c>
      <c r="V192" s="2">
        <v>220011</v>
      </c>
      <c r="W192" s="2" t="s">
        <v>212</v>
      </c>
      <c r="X192" s="3">
        <v>330000000</v>
      </c>
      <c r="Y192" s="2" t="s">
        <v>1086</v>
      </c>
      <c r="Z192" s="8">
        <v>330000000</v>
      </c>
      <c r="AA192" s="2" t="s">
        <v>213</v>
      </c>
      <c r="AB192" s="3">
        <v>330000000</v>
      </c>
      <c r="AC192" s="63">
        <v>22</v>
      </c>
      <c r="AD192" s="41" t="s">
        <v>1568</v>
      </c>
      <c r="AE192" s="40" t="s">
        <v>339</v>
      </c>
      <c r="AF192" s="41" t="s">
        <v>1369</v>
      </c>
      <c r="AG192" s="42" t="s">
        <v>1576</v>
      </c>
      <c r="AH192" s="40">
        <v>4600095577</v>
      </c>
      <c r="AI192" s="42">
        <v>33961</v>
      </c>
      <c r="AJ192" s="58">
        <v>44839</v>
      </c>
      <c r="AK192" s="58"/>
      <c r="AL192" s="58">
        <v>44926</v>
      </c>
      <c r="AM192" s="39">
        <v>0.2</v>
      </c>
      <c r="AN192" s="61">
        <v>26389120</v>
      </c>
      <c r="AO192" s="41" t="s">
        <v>1567</v>
      </c>
      <c r="AP192" s="56" t="s">
        <v>1387</v>
      </c>
      <c r="AQ192" s="41" t="s">
        <v>1379</v>
      </c>
      <c r="AR192" s="57">
        <v>740</v>
      </c>
      <c r="AS192" s="57" t="s">
        <v>1367</v>
      </c>
      <c r="AT192" s="57" t="s">
        <v>1375</v>
      </c>
      <c r="AU192" s="41">
        <v>0</v>
      </c>
      <c r="AV192" s="56" t="s">
        <v>2602</v>
      </c>
      <c r="AW192" s="56"/>
      <c r="AX192" s="56" t="s">
        <v>2590</v>
      </c>
      <c r="AY192" s="57" t="s">
        <v>2650</v>
      </c>
      <c r="AZ192" s="65" t="s">
        <v>1997</v>
      </c>
      <c r="BA192" s="4"/>
      <c r="BB192" s="4"/>
      <c r="BC192" s="4"/>
      <c r="BD192" s="4"/>
      <c r="BE192" s="4"/>
      <c r="BF192" s="4"/>
      <c r="BG192" s="4"/>
    </row>
    <row r="193" spans="1:59" customFormat="1" ht="60" hidden="1" customHeight="1" x14ac:dyDescent="0.25">
      <c r="A193" s="2">
        <v>4</v>
      </c>
      <c r="B193" s="2">
        <v>11</v>
      </c>
      <c r="C193" s="2" t="s">
        <v>208</v>
      </c>
      <c r="D193" s="2">
        <v>1</v>
      </c>
      <c r="E193" s="2" t="s">
        <v>678</v>
      </c>
      <c r="F193" s="2" t="s">
        <v>679</v>
      </c>
      <c r="G193" s="2" t="s">
        <v>680</v>
      </c>
      <c r="H193" s="2" t="s">
        <v>681</v>
      </c>
      <c r="I193" s="3"/>
      <c r="J193" s="3" t="s">
        <v>924</v>
      </c>
      <c r="K193" s="3" t="s">
        <v>1079</v>
      </c>
      <c r="L193" s="3" t="s">
        <v>1088</v>
      </c>
      <c r="M193" s="3" t="s">
        <v>1095</v>
      </c>
      <c r="N193" s="3" t="s">
        <v>1096</v>
      </c>
      <c r="O193" s="6">
        <v>26</v>
      </c>
      <c r="P193" s="3" t="s">
        <v>919</v>
      </c>
      <c r="Q193" s="3" t="s">
        <v>920</v>
      </c>
      <c r="R193" s="3" t="s">
        <v>921</v>
      </c>
      <c r="S193" s="3" t="s">
        <v>1097</v>
      </c>
      <c r="T193" s="3" t="s">
        <v>1098</v>
      </c>
      <c r="U193" s="6">
        <v>1801</v>
      </c>
      <c r="V193" s="2">
        <v>220012</v>
      </c>
      <c r="W193" s="2" t="s">
        <v>214</v>
      </c>
      <c r="X193" s="3">
        <v>35000000</v>
      </c>
      <c r="Y193" s="2" t="s">
        <v>1093</v>
      </c>
      <c r="Z193" s="8">
        <v>35000000</v>
      </c>
      <c r="AA193" s="2" t="s">
        <v>215</v>
      </c>
      <c r="AB193" s="3">
        <v>35000000</v>
      </c>
      <c r="AC193" s="63">
        <v>10</v>
      </c>
      <c r="AD193" s="41" t="s">
        <v>1569</v>
      </c>
      <c r="AE193" s="40" t="s">
        <v>339</v>
      </c>
      <c r="AF193" s="41" t="s">
        <v>1360</v>
      </c>
      <c r="AG193" s="42" t="s">
        <v>1570</v>
      </c>
      <c r="AH193" s="40">
        <v>4600094588</v>
      </c>
      <c r="AI193" s="42">
        <v>4600094588</v>
      </c>
      <c r="AJ193" s="58">
        <v>44777</v>
      </c>
      <c r="AK193" s="58">
        <v>44777</v>
      </c>
      <c r="AL193" s="58">
        <v>44926</v>
      </c>
      <c r="AM193" s="39">
        <v>0.25</v>
      </c>
      <c r="AN193" s="61">
        <v>2798846</v>
      </c>
      <c r="AO193" s="41" t="s">
        <v>1567</v>
      </c>
      <c r="AP193" s="56" t="s">
        <v>1387</v>
      </c>
      <c r="AQ193" s="41" t="s">
        <v>1379</v>
      </c>
      <c r="AR193" s="57"/>
      <c r="AS193" s="57" t="s">
        <v>1367</v>
      </c>
      <c r="AT193" s="57" t="s">
        <v>1375</v>
      </c>
      <c r="AU193" s="41">
        <v>0</v>
      </c>
      <c r="AV193" s="56"/>
      <c r="AW193" s="56"/>
      <c r="AX193" s="56"/>
      <c r="AY193" s="57" t="s">
        <v>2651</v>
      </c>
      <c r="AZ193" s="65"/>
      <c r="BA193" s="4"/>
      <c r="BB193" s="4"/>
      <c r="BC193" s="4"/>
      <c r="BD193" s="4"/>
      <c r="BE193" s="4"/>
      <c r="BF193" s="4"/>
      <c r="BG193" s="4"/>
    </row>
    <row r="194" spans="1:59" customFormat="1" ht="60" hidden="1" customHeight="1" x14ac:dyDescent="0.25">
      <c r="A194" s="2">
        <v>4</v>
      </c>
      <c r="B194" s="2">
        <v>11</v>
      </c>
      <c r="C194" s="2" t="s">
        <v>208</v>
      </c>
      <c r="D194" s="2">
        <v>1</v>
      </c>
      <c r="E194" s="2" t="s">
        <v>678</v>
      </c>
      <c r="F194" s="2" t="s">
        <v>679</v>
      </c>
      <c r="G194" s="2" t="s">
        <v>680</v>
      </c>
      <c r="H194" s="2" t="s">
        <v>681</v>
      </c>
      <c r="I194" s="3"/>
      <c r="J194" s="3" t="s">
        <v>911</v>
      </c>
      <c r="K194" s="3" t="s">
        <v>911</v>
      </c>
      <c r="L194" s="3" t="s">
        <v>911</v>
      </c>
      <c r="M194" s="3" t="s">
        <v>911</v>
      </c>
      <c r="N194" s="3" t="s">
        <v>911</v>
      </c>
      <c r="O194" s="3" t="s">
        <v>911</v>
      </c>
      <c r="P194" s="3" t="s">
        <v>911</v>
      </c>
      <c r="Q194" s="3" t="s">
        <v>911</v>
      </c>
      <c r="R194" s="3" t="s">
        <v>911</v>
      </c>
      <c r="S194" s="3" t="s">
        <v>911</v>
      </c>
      <c r="T194" s="3" t="s">
        <v>911</v>
      </c>
      <c r="U194" s="3" t="s">
        <v>911</v>
      </c>
      <c r="V194" s="2">
        <v>220014</v>
      </c>
      <c r="W194" s="2" t="s">
        <v>219</v>
      </c>
      <c r="X194" s="3">
        <v>80000000</v>
      </c>
      <c r="Y194" s="6"/>
      <c r="Z194" s="8">
        <v>152000000</v>
      </c>
      <c r="AA194" s="2" t="s">
        <v>221</v>
      </c>
      <c r="AB194" s="3">
        <v>152000000</v>
      </c>
      <c r="AC194" s="63">
        <v>5</v>
      </c>
      <c r="AD194" s="41" t="s">
        <v>1574</v>
      </c>
      <c r="AE194" s="40" t="s">
        <v>339</v>
      </c>
      <c r="AF194" s="41" t="s">
        <v>1360</v>
      </c>
      <c r="AG194" s="42" t="s">
        <v>1570</v>
      </c>
      <c r="AH194" s="40">
        <v>4600094588</v>
      </c>
      <c r="AI194" s="42">
        <v>4600094588</v>
      </c>
      <c r="AJ194" s="58">
        <v>44777</v>
      </c>
      <c r="AK194" s="58">
        <v>44777</v>
      </c>
      <c r="AL194" s="58">
        <v>44926</v>
      </c>
      <c r="AM194" s="39">
        <v>0.25</v>
      </c>
      <c r="AN194" s="61">
        <v>12154988</v>
      </c>
      <c r="AO194" s="41" t="s">
        <v>1567</v>
      </c>
      <c r="AP194" s="56" t="s">
        <v>1387</v>
      </c>
      <c r="AQ194" s="41" t="s">
        <v>1379</v>
      </c>
      <c r="AR194" s="57"/>
      <c r="AS194" s="57" t="s">
        <v>1367</v>
      </c>
      <c r="AT194" s="57" t="s">
        <v>1375</v>
      </c>
      <c r="AU194" s="41">
        <v>0</v>
      </c>
      <c r="AV194" s="56"/>
      <c r="AW194" s="56"/>
      <c r="AX194" s="56"/>
      <c r="AY194" s="57" t="s">
        <v>2652</v>
      </c>
      <c r="AZ194" s="65"/>
      <c r="BA194" s="4"/>
      <c r="BB194" s="4"/>
      <c r="BC194" s="4"/>
      <c r="BD194" s="4"/>
      <c r="BE194" s="4"/>
      <c r="BF194" s="4"/>
      <c r="BG194" s="4"/>
    </row>
    <row r="195" spans="1:59" customFormat="1" ht="60" hidden="1" customHeight="1" x14ac:dyDescent="0.25">
      <c r="A195" s="2">
        <v>4</v>
      </c>
      <c r="B195" s="2">
        <v>12</v>
      </c>
      <c r="C195" s="2" t="s">
        <v>208</v>
      </c>
      <c r="D195" s="2">
        <v>1</v>
      </c>
      <c r="E195" s="2" t="s">
        <v>682</v>
      </c>
      <c r="F195" s="2" t="s">
        <v>683</v>
      </c>
      <c r="G195" s="2" t="s">
        <v>684</v>
      </c>
      <c r="H195" s="2" t="s">
        <v>216</v>
      </c>
      <c r="I195" s="3">
        <v>0</v>
      </c>
      <c r="J195" s="3" t="s">
        <v>924</v>
      </c>
      <c r="K195" s="3" t="s">
        <v>1079</v>
      </c>
      <c r="L195" s="3" t="s">
        <v>1080</v>
      </c>
      <c r="M195" s="3" t="s">
        <v>1081</v>
      </c>
      <c r="N195" s="3" t="s">
        <v>1082</v>
      </c>
      <c r="O195" s="6">
        <v>273</v>
      </c>
      <c r="P195" s="3" t="s">
        <v>919</v>
      </c>
      <c r="Q195" s="3" t="s">
        <v>920</v>
      </c>
      <c r="R195" s="3" t="s">
        <v>921</v>
      </c>
      <c r="S195" s="3" t="s">
        <v>1083</v>
      </c>
      <c r="T195" s="3" t="s">
        <v>1084</v>
      </c>
      <c r="U195" s="6">
        <v>102750</v>
      </c>
      <c r="V195" s="2">
        <v>220010</v>
      </c>
      <c r="W195" s="2" t="s">
        <v>209</v>
      </c>
      <c r="X195" s="3">
        <v>400000000</v>
      </c>
      <c r="Y195" s="2" t="s">
        <v>1078</v>
      </c>
      <c r="Z195" s="8">
        <v>400000000</v>
      </c>
      <c r="AA195" s="2" t="s">
        <v>210</v>
      </c>
      <c r="AB195" s="3">
        <v>400000000</v>
      </c>
      <c r="AC195" s="63">
        <v>10</v>
      </c>
      <c r="AD195" s="41" t="s">
        <v>1565</v>
      </c>
      <c r="AE195" s="40" t="s">
        <v>339</v>
      </c>
      <c r="AF195" s="41" t="s">
        <v>1360</v>
      </c>
      <c r="AG195" s="42" t="s">
        <v>1566</v>
      </c>
      <c r="AH195" s="40">
        <v>4600094595</v>
      </c>
      <c r="AI195" s="42">
        <v>4600094595</v>
      </c>
      <c r="AJ195" s="58">
        <v>44757</v>
      </c>
      <c r="AK195" s="58">
        <v>44757</v>
      </c>
      <c r="AL195" s="58">
        <v>44926</v>
      </c>
      <c r="AM195" s="39">
        <v>0.9</v>
      </c>
      <c r="AN195" s="61">
        <v>31986812</v>
      </c>
      <c r="AO195" s="41" t="s">
        <v>1567</v>
      </c>
      <c r="AP195" s="56" t="s">
        <v>1387</v>
      </c>
      <c r="AQ195" s="41" t="s">
        <v>1379</v>
      </c>
      <c r="AR195" s="57"/>
      <c r="AS195" s="57" t="s">
        <v>1367</v>
      </c>
      <c r="AT195" s="57" t="s">
        <v>1375</v>
      </c>
      <c r="AU195" s="41">
        <v>0</v>
      </c>
      <c r="AV195" s="56" t="s">
        <v>2653</v>
      </c>
      <c r="AW195" s="56" t="s">
        <v>2654</v>
      </c>
      <c r="AX195" s="56" t="s">
        <v>911</v>
      </c>
      <c r="AY195" s="57" t="s">
        <v>2633</v>
      </c>
      <c r="AZ195" s="65" t="s">
        <v>1995</v>
      </c>
      <c r="BA195" s="4"/>
      <c r="BB195" s="4"/>
      <c r="BC195" s="4"/>
      <c r="BD195" s="4"/>
      <c r="BE195" s="4"/>
      <c r="BF195" s="4"/>
      <c r="BG195" s="4"/>
    </row>
    <row r="196" spans="1:59" customFormat="1" ht="60" hidden="1" customHeight="1" x14ac:dyDescent="0.25">
      <c r="A196" s="2">
        <v>4</v>
      </c>
      <c r="B196" s="2">
        <v>12</v>
      </c>
      <c r="C196" s="2" t="s">
        <v>208</v>
      </c>
      <c r="D196" s="2">
        <v>1</v>
      </c>
      <c r="E196" s="2" t="s">
        <v>682</v>
      </c>
      <c r="F196" s="2" t="s">
        <v>683</v>
      </c>
      <c r="G196" s="2" t="s">
        <v>684</v>
      </c>
      <c r="H196" s="2" t="s">
        <v>216</v>
      </c>
      <c r="I196" s="3">
        <v>0</v>
      </c>
      <c r="J196" s="3" t="s">
        <v>924</v>
      </c>
      <c r="K196" s="3" t="s">
        <v>1079</v>
      </c>
      <c r="L196" s="3" t="s">
        <v>1088</v>
      </c>
      <c r="M196" s="3" t="s">
        <v>1089</v>
      </c>
      <c r="N196" s="3" t="s">
        <v>1090</v>
      </c>
      <c r="O196" s="6">
        <v>7600</v>
      </c>
      <c r="P196" s="3" t="s">
        <v>919</v>
      </c>
      <c r="Q196" s="3" t="s">
        <v>920</v>
      </c>
      <c r="R196" s="3" t="s">
        <v>921</v>
      </c>
      <c r="S196" s="3" t="s">
        <v>1091</v>
      </c>
      <c r="T196" s="3" t="s">
        <v>1092</v>
      </c>
      <c r="U196" s="6">
        <v>7600</v>
      </c>
      <c r="V196" s="2">
        <v>220011</v>
      </c>
      <c r="W196" s="2" t="s">
        <v>212</v>
      </c>
      <c r="X196" s="3">
        <v>536500000</v>
      </c>
      <c r="Y196" s="2" t="s">
        <v>1086</v>
      </c>
      <c r="Z196" s="8">
        <v>536500000</v>
      </c>
      <c r="AA196" s="2" t="s">
        <v>213</v>
      </c>
      <c r="AB196" s="3">
        <v>536500000</v>
      </c>
      <c r="AC196" s="63">
        <v>37</v>
      </c>
      <c r="AD196" s="41" t="s">
        <v>1568</v>
      </c>
      <c r="AE196" s="40" t="s">
        <v>339</v>
      </c>
      <c r="AF196" s="41" t="s">
        <v>1369</v>
      </c>
      <c r="AG196" s="42" t="s">
        <v>1576</v>
      </c>
      <c r="AH196" s="40">
        <v>4600095578</v>
      </c>
      <c r="AI196" s="42">
        <v>33961</v>
      </c>
      <c r="AJ196" s="58">
        <v>44839</v>
      </c>
      <c r="AK196" s="58"/>
      <c r="AL196" s="58">
        <v>44926</v>
      </c>
      <c r="AM196" s="39">
        <v>0.2</v>
      </c>
      <c r="AN196" s="61">
        <v>42902312</v>
      </c>
      <c r="AO196" s="41" t="s">
        <v>1567</v>
      </c>
      <c r="AP196" s="56" t="s">
        <v>1387</v>
      </c>
      <c r="AQ196" s="41" t="s">
        <v>1379</v>
      </c>
      <c r="AR196" s="57">
        <v>600</v>
      </c>
      <c r="AS196" s="57" t="s">
        <v>1367</v>
      </c>
      <c r="AT196" s="57" t="s">
        <v>1375</v>
      </c>
      <c r="AU196" s="41">
        <v>0</v>
      </c>
      <c r="AV196" s="56" t="s">
        <v>2602</v>
      </c>
      <c r="AW196" s="56"/>
      <c r="AX196" s="56" t="s">
        <v>2590</v>
      </c>
      <c r="AY196" s="57" t="s">
        <v>2650</v>
      </c>
      <c r="AZ196" s="65" t="s">
        <v>1997</v>
      </c>
      <c r="BA196" s="4"/>
      <c r="BB196" s="4"/>
      <c r="BC196" s="4"/>
      <c r="BD196" s="4"/>
      <c r="BE196" s="4"/>
      <c r="BF196" s="4"/>
      <c r="BG196" s="4"/>
    </row>
    <row r="197" spans="1:59" customFormat="1" ht="60" hidden="1" customHeight="1" x14ac:dyDescent="0.25">
      <c r="A197" s="2">
        <v>4</v>
      </c>
      <c r="B197" s="2">
        <v>12</v>
      </c>
      <c r="C197" s="2" t="s">
        <v>208</v>
      </c>
      <c r="D197" s="2">
        <v>1</v>
      </c>
      <c r="E197" s="2" t="s">
        <v>682</v>
      </c>
      <c r="F197" s="2" t="s">
        <v>683</v>
      </c>
      <c r="G197" s="2" t="s">
        <v>684</v>
      </c>
      <c r="H197" s="2" t="s">
        <v>216</v>
      </c>
      <c r="I197" s="3"/>
      <c r="J197" s="3" t="s">
        <v>924</v>
      </c>
      <c r="K197" s="3" t="s">
        <v>1079</v>
      </c>
      <c r="L197" s="3" t="s">
        <v>1088</v>
      </c>
      <c r="M197" s="3" t="s">
        <v>1095</v>
      </c>
      <c r="N197" s="3" t="s">
        <v>1096</v>
      </c>
      <c r="O197" s="6">
        <v>26</v>
      </c>
      <c r="P197" s="3" t="s">
        <v>919</v>
      </c>
      <c r="Q197" s="3" t="s">
        <v>920</v>
      </c>
      <c r="R197" s="3" t="s">
        <v>921</v>
      </c>
      <c r="S197" s="3" t="s">
        <v>1097</v>
      </c>
      <c r="T197" s="3" t="s">
        <v>1098</v>
      </c>
      <c r="U197" s="6">
        <v>1801</v>
      </c>
      <c r="V197" s="2">
        <v>220012</v>
      </c>
      <c r="W197" s="2" t="s">
        <v>214</v>
      </c>
      <c r="X197" s="3">
        <v>50000000</v>
      </c>
      <c r="Y197" s="2" t="s">
        <v>1093</v>
      </c>
      <c r="Z197" s="8">
        <v>50000000</v>
      </c>
      <c r="AA197" s="2" t="s">
        <v>215</v>
      </c>
      <c r="AB197" s="3">
        <v>50000000</v>
      </c>
      <c r="AC197" s="63">
        <v>5</v>
      </c>
      <c r="AD197" s="41" t="s">
        <v>1569</v>
      </c>
      <c r="AE197" s="40" t="s">
        <v>339</v>
      </c>
      <c r="AF197" s="41" t="s">
        <v>1360</v>
      </c>
      <c r="AG197" s="42" t="s">
        <v>1570</v>
      </c>
      <c r="AH197" s="40">
        <v>4600094588</v>
      </c>
      <c r="AI197" s="42">
        <v>4600094588</v>
      </c>
      <c r="AJ197" s="58">
        <v>44777</v>
      </c>
      <c r="AK197" s="58">
        <v>44777</v>
      </c>
      <c r="AL197" s="58">
        <v>44926</v>
      </c>
      <c r="AM197" s="39">
        <v>0.25</v>
      </c>
      <c r="AN197" s="61">
        <v>3998351</v>
      </c>
      <c r="AO197" s="41" t="s">
        <v>1567</v>
      </c>
      <c r="AP197" s="56" t="s">
        <v>1387</v>
      </c>
      <c r="AQ197" s="41" t="s">
        <v>1379</v>
      </c>
      <c r="AR197" s="57"/>
      <c r="AS197" s="57" t="s">
        <v>1367</v>
      </c>
      <c r="AT197" s="57" t="s">
        <v>1375</v>
      </c>
      <c r="AU197" s="41">
        <v>0</v>
      </c>
      <c r="AV197" s="56"/>
      <c r="AW197" s="56"/>
      <c r="AX197" s="56"/>
      <c r="AY197" s="57" t="s">
        <v>2655</v>
      </c>
      <c r="AZ197" s="65"/>
      <c r="BA197" s="4"/>
      <c r="BB197" s="4"/>
      <c r="BC197" s="4"/>
      <c r="BD197" s="4"/>
      <c r="BE197" s="4"/>
      <c r="BF197" s="4"/>
      <c r="BG197" s="4"/>
    </row>
    <row r="198" spans="1:59" customFormat="1" ht="60" hidden="1" customHeight="1" x14ac:dyDescent="0.25">
      <c r="A198" s="2">
        <v>4</v>
      </c>
      <c r="B198" s="2">
        <v>12</v>
      </c>
      <c r="C198" s="2" t="s">
        <v>208</v>
      </c>
      <c r="D198" s="2">
        <v>1</v>
      </c>
      <c r="E198" s="2" t="s">
        <v>682</v>
      </c>
      <c r="F198" s="2" t="s">
        <v>683</v>
      </c>
      <c r="G198" s="2" t="s">
        <v>684</v>
      </c>
      <c r="H198" s="2" t="s">
        <v>216</v>
      </c>
      <c r="I198" s="3"/>
      <c r="J198" s="3" t="s">
        <v>911</v>
      </c>
      <c r="K198" s="3" t="s">
        <v>911</v>
      </c>
      <c r="L198" s="3" t="s">
        <v>911</v>
      </c>
      <c r="M198" s="3" t="s">
        <v>911</v>
      </c>
      <c r="N198" s="3" t="s">
        <v>911</v>
      </c>
      <c r="O198" s="3" t="s">
        <v>911</v>
      </c>
      <c r="P198" s="3" t="s">
        <v>911</v>
      </c>
      <c r="Q198" s="3" t="s">
        <v>911</v>
      </c>
      <c r="R198" s="3" t="s">
        <v>911</v>
      </c>
      <c r="S198" s="3" t="s">
        <v>911</v>
      </c>
      <c r="T198" s="3" t="s">
        <v>911</v>
      </c>
      <c r="U198" s="3" t="s">
        <v>911</v>
      </c>
      <c r="V198" s="2">
        <v>220014</v>
      </c>
      <c r="W198" s="2" t="s">
        <v>219</v>
      </c>
      <c r="X198" s="3">
        <v>20000000</v>
      </c>
      <c r="Y198" s="6"/>
      <c r="Z198" s="8">
        <v>160000000</v>
      </c>
      <c r="AA198" s="2" t="s">
        <v>220</v>
      </c>
      <c r="AB198" s="3">
        <v>160000000</v>
      </c>
      <c r="AC198" s="63">
        <v>1</v>
      </c>
      <c r="AD198" s="41" t="s">
        <v>1574</v>
      </c>
      <c r="AE198" s="40" t="s">
        <v>339</v>
      </c>
      <c r="AF198" s="41" t="s">
        <v>1360</v>
      </c>
      <c r="AG198" s="42" t="s">
        <v>1570</v>
      </c>
      <c r="AH198" s="40">
        <v>4600094588</v>
      </c>
      <c r="AI198" s="42">
        <v>4600094588</v>
      </c>
      <c r="AJ198" s="58">
        <v>44777</v>
      </c>
      <c r="AK198" s="58">
        <v>44777</v>
      </c>
      <c r="AL198" s="58">
        <v>44926</v>
      </c>
      <c r="AM198" s="39">
        <v>0.25</v>
      </c>
      <c r="AN198" s="61">
        <v>12794724</v>
      </c>
      <c r="AO198" s="41" t="s">
        <v>1567</v>
      </c>
      <c r="AP198" s="56" t="s">
        <v>1387</v>
      </c>
      <c r="AQ198" s="41" t="s">
        <v>1379</v>
      </c>
      <c r="AR198" s="57"/>
      <c r="AS198" s="57" t="s">
        <v>1367</v>
      </c>
      <c r="AT198" s="57" t="s">
        <v>1375</v>
      </c>
      <c r="AU198" s="41">
        <v>0</v>
      </c>
      <c r="AV198" s="56"/>
      <c r="AW198" s="56"/>
      <c r="AX198" s="56"/>
      <c r="AY198" s="57" t="s">
        <v>2652</v>
      </c>
      <c r="AZ198" s="65"/>
      <c r="BA198" s="4"/>
      <c r="BB198" s="4"/>
      <c r="BC198" s="4"/>
      <c r="BD198" s="4"/>
      <c r="BE198" s="4"/>
      <c r="BF198" s="4"/>
      <c r="BG198" s="4"/>
    </row>
    <row r="199" spans="1:59" customFormat="1" ht="60" hidden="1" customHeight="1" x14ac:dyDescent="0.25">
      <c r="A199" s="2">
        <v>4</v>
      </c>
      <c r="B199" s="2">
        <v>13</v>
      </c>
      <c r="C199" s="2" t="s">
        <v>208</v>
      </c>
      <c r="D199" s="2">
        <v>1</v>
      </c>
      <c r="E199" s="2"/>
      <c r="F199" s="2"/>
      <c r="G199" s="2"/>
      <c r="H199" s="2"/>
      <c r="I199" s="3">
        <v>716150915</v>
      </c>
      <c r="J199" s="3" t="s">
        <v>924</v>
      </c>
      <c r="K199" s="3" t="s">
        <v>1079</v>
      </c>
      <c r="L199" s="3" t="s">
        <v>1080</v>
      </c>
      <c r="M199" s="3" t="s">
        <v>1081</v>
      </c>
      <c r="N199" s="3" t="s">
        <v>1082</v>
      </c>
      <c r="O199" s="6">
        <v>273</v>
      </c>
      <c r="P199" s="3" t="s">
        <v>919</v>
      </c>
      <c r="Q199" s="3" t="s">
        <v>920</v>
      </c>
      <c r="R199" s="3" t="s">
        <v>921</v>
      </c>
      <c r="S199" s="3" t="s">
        <v>1083</v>
      </c>
      <c r="T199" s="3" t="s">
        <v>1084</v>
      </c>
      <c r="U199" s="6">
        <v>102750</v>
      </c>
      <c r="V199" s="2">
        <v>220010</v>
      </c>
      <c r="W199" s="2" t="s">
        <v>209</v>
      </c>
      <c r="X199" s="3">
        <v>716150915</v>
      </c>
      <c r="Y199" s="2" t="s">
        <v>1078</v>
      </c>
      <c r="Z199" s="8">
        <v>716150915</v>
      </c>
      <c r="AA199" s="2" t="s">
        <v>210</v>
      </c>
      <c r="AB199" s="3">
        <v>716150915</v>
      </c>
      <c r="AC199" s="63">
        <v>16</v>
      </c>
      <c r="AD199" s="41" t="s">
        <v>1565</v>
      </c>
      <c r="AE199" s="40" t="s">
        <v>339</v>
      </c>
      <c r="AF199" s="41" t="s">
        <v>1360</v>
      </c>
      <c r="AG199" s="42" t="s">
        <v>1566</v>
      </c>
      <c r="AH199" s="40">
        <v>4600094595</v>
      </c>
      <c r="AI199" s="42">
        <v>4600094595</v>
      </c>
      <c r="AJ199" s="58">
        <v>44757</v>
      </c>
      <c r="AK199" s="58">
        <v>44757</v>
      </c>
      <c r="AL199" s="58">
        <v>44926</v>
      </c>
      <c r="AM199" s="39">
        <v>0.9</v>
      </c>
      <c r="AN199" s="61">
        <v>42969055</v>
      </c>
      <c r="AO199" s="41" t="s">
        <v>1567</v>
      </c>
      <c r="AP199" s="56" t="s">
        <v>1387</v>
      </c>
      <c r="AQ199" s="41" t="s">
        <v>1379</v>
      </c>
      <c r="AR199" s="57"/>
      <c r="AS199" s="57" t="s">
        <v>1367</v>
      </c>
      <c r="AT199" s="57" t="s">
        <v>1375</v>
      </c>
      <c r="AU199" s="41">
        <v>0</v>
      </c>
      <c r="AV199" s="56" t="s">
        <v>2656</v>
      </c>
      <c r="AW199" s="56" t="s">
        <v>2657</v>
      </c>
      <c r="AX199" s="56" t="s">
        <v>911</v>
      </c>
      <c r="AY199" s="57" t="s">
        <v>2658</v>
      </c>
      <c r="AZ199" s="65" t="s">
        <v>1995</v>
      </c>
      <c r="BA199" s="4"/>
      <c r="BB199" s="4"/>
      <c r="BC199" s="4"/>
      <c r="BD199" s="4"/>
      <c r="BE199" s="4"/>
      <c r="BF199" s="4"/>
      <c r="BG199" s="4"/>
    </row>
    <row r="200" spans="1:59" customFormat="1" ht="60" hidden="1" customHeight="1" x14ac:dyDescent="0.25">
      <c r="A200" s="2">
        <v>4</v>
      </c>
      <c r="B200" s="2">
        <v>13</v>
      </c>
      <c r="C200" s="2" t="s">
        <v>208</v>
      </c>
      <c r="D200" s="2">
        <v>1</v>
      </c>
      <c r="E200" s="2"/>
      <c r="F200" s="2"/>
      <c r="G200" s="2"/>
      <c r="H200" s="2"/>
      <c r="I200" s="3">
        <v>222000000</v>
      </c>
      <c r="J200" s="3" t="s">
        <v>924</v>
      </c>
      <c r="K200" s="3" t="s">
        <v>1079</v>
      </c>
      <c r="L200" s="3" t="s">
        <v>1080</v>
      </c>
      <c r="M200" s="3" t="s">
        <v>1100</v>
      </c>
      <c r="N200" s="3" t="s">
        <v>1101</v>
      </c>
      <c r="O200" s="6">
        <v>209</v>
      </c>
      <c r="P200" s="3" t="s">
        <v>919</v>
      </c>
      <c r="Q200" s="3" t="s">
        <v>920</v>
      </c>
      <c r="R200" s="3" t="s">
        <v>921</v>
      </c>
      <c r="S200" s="3" t="s">
        <v>1102</v>
      </c>
      <c r="T200" s="3" t="s">
        <v>1103</v>
      </c>
      <c r="U200" s="6">
        <v>4975</v>
      </c>
      <c r="V200" s="2">
        <v>220013</v>
      </c>
      <c r="W200" s="2" t="s">
        <v>216</v>
      </c>
      <c r="X200" s="3">
        <v>222000000</v>
      </c>
      <c r="Y200" s="7" t="s">
        <v>1099</v>
      </c>
      <c r="Z200" s="8">
        <v>222000000</v>
      </c>
      <c r="AA200" s="2" t="s">
        <v>217</v>
      </c>
      <c r="AB200" s="3">
        <v>222000000</v>
      </c>
      <c r="AC200" s="63">
        <v>15</v>
      </c>
      <c r="AD200" s="41" t="s">
        <v>1571</v>
      </c>
      <c r="AE200" s="40" t="s">
        <v>340</v>
      </c>
      <c r="AF200" s="41" t="s">
        <v>911</v>
      </c>
      <c r="AG200" s="42" t="s">
        <v>1572</v>
      </c>
      <c r="AH200" s="40" t="s">
        <v>1387</v>
      </c>
      <c r="AI200" s="42" t="s">
        <v>1387</v>
      </c>
      <c r="AJ200" s="58">
        <v>44796</v>
      </c>
      <c r="AK200" s="58">
        <v>44796</v>
      </c>
      <c r="AL200" s="58">
        <v>44926</v>
      </c>
      <c r="AM200" s="39">
        <v>1</v>
      </c>
      <c r="AN200" s="61">
        <v>33300000</v>
      </c>
      <c r="AO200" s="41" t="s">
        <v>1387</v>
      </c>
      <c r="AP200" s="56" t="s">
        <v>1387</v>
      </c>
      <c r="AQ200" s="41" t="s">
        <v>1379</v>
      </c>
      <c r="AR200" s="57">
        <v>250</v>
      </c>
      <c r="AS200" s="57" t="s">
        <v>1367</v>
      </c>
      <c r="AT200" s="57" t="s">
        <v>1356</v>
      </c>
      <c r="AU200" s="41">
        <v>15</v>
      </c>
      <c r="AV200" s="56" t="s">
        <v>1583</v>
      </c>
      <c r="AW200" s="56" t="s">
        <v>2659</v>
      </c>
      <c r="AX200" s="56" t="s">
        <v>1996</v>
      </c>
      <c r="AY200" s="57" t="s">
        <v>2628</v>
      </c>
      <c r="AZ200" s="65" t="s">
        <v>2596</v>
      </c>
      <c r="BA200" s="4"/>
      <c r="BB200" s="4"/>
      <c r="BC200" s="4"/>
      <c r="BD200" s="4"/>
      <c r="BE200" s="4"/>
      <c r="BF200" s="4"/>
      <c r="BG200" s="4"/>
    </row>
    <row r="201" spans="1:59" customFormat="1" ht="60" hidden="1" customHeight="1" x14ac:dyDescent="0.25">
      <c r="A201" s="2">
        <v>4</v>
      </c>
      <c r="B201" s="2">
        <v>14</v>
      </c>
      <c r="C201" s="2" t="s">
        <v>208</v>
      </c>
      <c r="D201" s="2">
        <v>1</v>
      </c>
      <c r="E201" s="2" t="s">
        <v>685</v>
      </c>
      <c r="F201" s="2" t="s">
        <v>686</v>
      </c>
      <c r="G201" s="2" t="s">
        <v>687</v>
      </c>
      <c r="H201" s="2" t="s">
        <v>688</v>
      </c>
      <c r="I201" s="3">
        <v>0</v>
      </c>
      <c r="J201" s="3" t="s">
        <v>924</v>
      </c>
      <c r="K201" s="3" t="s">
        <v>1079</v>
      </c>
      <c r="L201" s="3" t="s">
        <v>1080</v>
      </c>
      <c r="M201" s="3" t="s">
        <v>1081</v>
      </c>
      <c r="N201" s="3" t="s">
        <v>1082</v>
      </c>
      <c r="O201" s="6">
        <v>273</v>
      </c>
      <c r="P201" s="3" t="s">
        <v>919</v>
      </c>
      <c r="Q201" s="3" t="s">
        <v>920</v>
      </c>
      <c r="R201" s="3" t="s">
        <v>921</v>
      </c>
      <c r="S201" s="3" t="s">
        <v>1083</v>
      </c>
      <c r="T201" s="3" t="s">
        <v>1084</v>
      </c>
      <c r="U201" s="6">
        <v>102750</v>
      </c>
      <c r="V201" s="2">
        <v>220010</v>
      </c>
      <c r="W201" s="2" t="s">
        <v>209</v>
      </c>
      <c r="X201" s="3">
        <v>325000000</v>
      </c>
      <c r="Y201" s="7" t="s">
        <v>1078</v>
      </c>
      <c r="Z201" s="3">
        <v>325000000</v>
      </c>
      <c r="AA201" s="2" t="s">
        <v>210</v>
      </c>
      <c r="AB201" s="3">
        <v>325000000</v>
      </c>
      <c r="AC201" s="63">
        <v>5</v>
      </c>
      <c r="AD201" s="41" t="s">
        <v>1565</v>
      </c>
      <c r="AE201" s="40" t="s">
        <v>339</v>
      </c>
      <c r="AF201" s="41" t="s">
        <v>1360</v>
      </c>
      <c r="AG201" s="42" t="s">
        <v>1566</v>
      </c>
      <c r="AH201" s="40">
        <v>4600094595</v>
      </c>
      <c r="AI201" s="42">
        <v>4600094595</v>
      </c>
      <c r="AJ201" s="58">
        <v>44757</v>
      </c>
      <c r="AK201" s="58">
        <v>44757</v>
      </c>
      <c r="AL201" s="58">
        <v>44926</v>
      </c>
      <c r="AM201" s="39">
        <v>0.15</v>
      </c>
      <c r="AN201" s="61">
        <v>25989283</v>
      </c>
      <c r="AO201" s="41" t="s">
        <v>1567</v>
      </c>
      <c r="AP201" s="56" t="s">
        <v>1387</v>
      </c>
      <c r="AQ201" s="41" t="s">
        <v>1379</v>
      </c>
      <c r="AR201" s="57"/>
      <c r="AS201" s="57" t="s">
        <v>1367</v>
      </c>
      <c r="AT201" s="57" t="s">
        <v>1375</v>
      </c>
      <c r="AU201" s="41">
        <v>0</v>
      </c>
      <c r="AV201" s="56" t="s">
        <v>2660</v>
      </c>
      <c r="AW201" s="56" t="s">
        <v>2661</v>
      </c>
      <c r="AX201" s="56" t="s">
        <v>911</v>
      </c>
      <c r="AY201" s="57" t="s">
        <v>2000</v>
      </c>
      <c r="AZ201" s="65" t="s">
        <v>1995</v>
      </c>
      <c r="BA201" s="4"/>
      <c r="BB201" s="4"/>
      <c r="BC201" s="4"/>
      <c r="BD201" s="4"/>
      <c r="BE201" s="4"/>
      <c r="BF201" s="4"/>
      <c r="BG201" s="4"/>
    </row>
    <row r="202" spans="1:59" customFormat="1" ht="60" hidden="1" customHeight="1" x14ac:dyDescent="0.25">
      <c r="A202" s="2">
        <v>4</v>
      </c>
      <c r="B202" s="2">
        <v>14</v>
      </c>
      <c r="C202" s="2" t="s">
        <v>208</v>
      </c>
      <c r="D202" s="2">
        <v>1</v>
      </c>
      <c r="E202" s="2" t="s">
        <v>685</v>
      </c>
      <c r="F202" s="2" t="s">
        <v>686</v>
      </c>
      <c r="G202" s="2" t="s">
        <v>687</v>
      </c>
      <c r="H202" s="2" t="s">
        <v>688</v>
      </c>
      <c r="I202" s="3"/>
      <c r="J202" s="3" t="s">
        <v>924</v>
      </c>
      <c r="K202" s="3" t="s">
        <v>1079</v>
      </c>
      <c r="L202" s="3" t="s">
        <v>1088</v>
      </c>
      <c r="M202" s="3" t="s">
        <v>1095</v>
      </c>
      <c r="N202" s="3" t="s">
        <v>1096</v>
      </c>
      <c r="O202" s="6">
        <v>26</v>
      </c>
      <c r="P202" s="3" t="s">
        <v>919</v>
      </c>
      <c r="Q202" s="3" t="s">
        <v>920</v>
      </c>
      <c r="R202" s="3" t="s">
        <v>921</v>
      </c>
      <c r="S202" s="3" t="s">
        <v>1097</v>
      </c>
      <c r="T202" s="3" t="s">
        <v>1098</v>
      </c>
      <c r="U202" s="6">
        <v>1801</v>
      </c>
      <c r="V202" s="2">
        <v>220012</v>
      </c>
      <c r="W202" s="2" t="s">
        <v>214</v>
      </c>
      <c r="X202" s="3">
        <v>174000000</v>
      </c>
      <c r="Y202" s="7" t="s">
        <v>1093</v>
      </c>
      <c r="Z202" s="3">
        <v>174000000</v>
      </c>
      <c r="AA202" s="2" t="s">
        <v>1094</v>
      </c>
      <c r="AB202" s="3">
        <v>174000000</v>
      </c>
      <c r="AC202" s="63">
        <v>12</v>
      </c>
      <c r="AD202" s="41" t="s">
        <v>1569</v>
      </c>
      <c r="AE202" s="40" t="s">
        <v>339</v>
      </c>
      <c r="AF202" s="41" t="s">
        <v>1360</v>
      </c>
      <c r="AG202" s="42" t="s">
        <v>1570</v>
      </c>
      <c r="AH202" s="40">
        <v>4600094588</v>
      </c>
      <c r="AI202" s="42">
        <v>4600094588</v>
      </c>
      <c r="AJ202" s="58">
        <v>44777</v>
      </c>
      <c r="AK202" s="58">
        <v>44777</v>
      </c>
      <c r="AL202" s="58">
        <v>44926</v>
      </c>
      <c r="AM202" s="39">
        <v>0.25</v>
      </c>
      <c r="AN202" s="61">
        <v>13914264</v>
      </c>
      <c r="AO202" s="41" t="s">
        <v>1567</v>
      </c>
      <c r="AP202" s="56" t="s">
        <v>1387</v>
      </c>
      <c r="AQ202" s="41" t="s">
        <v>1379</v>
      </c>
      <c r="AR202" s="57"/>
      <c r="AS202" s="57" t="s">
        <v>1367</v>
      </c>
      <c r="AT202" s="57" t="s">
        <v>1375</v>
      </c>
      <c r="AU202" s="41">
        <v>0</v>
      </c>
      <c r="AV202" s="56"/>
      <c r="AW202" s="56"/>
      <c r="AX202" s="56"/>
      <c r="AY202" s="57" t="s">
        <v>2662</v>
      </c>
      <c r="AZ202" s="65"/>
      <c r="BA202" s="4"/>
      <c r="BB202" s="4"/>
      <c r="BC202" s="4"/>
      <c r="BD202" s="4"/>
      <c r="BE202" s="4"/>
      <c r="BF202" s="4"/>
      <c r="BG202" s="4"/>
    </row>
    <row r="203" spans="1:59" customFormat="1" ht="60" hidden="1" customHeight="1" x14ac:dyDescent="0.25">
      <c r="A203" s="2">
        <v>4</v>
      </c>
      <c r="B203" s="2">
        <v>14</v>
      </c>
      <c r="C203" s="2" t="s">
        <v>208</v>
      </c>
      <c r="D203" s="2">
        <v>1</v>
      </c>
      <c r="E203" s="2" t="s">
        <v>685</v>
      </c>
      <c r="F203" s="2" t="s">
        <v>686</v>
      </c>
      <c r="G203" s="2" t="s">
        <v>687</v>
      </c>
      <c r="H203" s="2" t="s">
        <v>688</v>
      </c>
      <c r="I203" s="3">
        <v>0</v>
      </c>
      <c r="J203" s="3" t="s">
        <v>924</v>
      </c>
      <c r="K203" s="3" t="s">
        <v>1079</v>
      </c>
      <c r="L203" s="3" t="s">
        <v>1080</v>
      </c>
      <c r="M203" s="3" t="s">
        <v>1100</v>
      </c>
      <c r="N203" s="3" t="s">
        <v>1101</v>
      </c>
      <c r="O203" s="6">
        <v>209</v>
      </c>
      <c r="P203" s="3" t="s">
        <v>919</v>
      </c>
      <c r="Q203" s="3" t="s">
        <v>920</v>
      </c>
      <c r="R203" s="3" t="s">
        <v>921</v>
      </c>
      <c r="S203" s="3" t="s">
        <v>1102</v>
      </c>
      <c r="T203" s="3" t="s">
        <v>1103</v>
      </c>
      <c r="U203" s="6">
        <v>4975</v>
      </c>
      <c r="V203" s="2">
        <v>220013</v>
      </c>
      <c r="W203" s="2" t="s">
        <v>216</v>
      </c>
      <c r="X203" s="3">
        <v>473600000</v>
      </c>
      <c r="Y203" s="7" t="s">
        <v>1099</v>
      </c>
      <c r="Z203" s="3">
        <v>473600000</v>
      </c>
      <c r="AA203" s="2" t="s">
        <v>217</v>
      </c>
      <c r="AB203" s="3">
        <v>473600000</v>
      </c>
      <c r="AC203" s="63">
        <v>32</v>
      </c>
      <c r="AD203" s="41" t="s">
        <v>1571</v>
      </c>
      <c r="AE203" s="40" t="s">
        <v>340</v>
      </c>
      <c r="AF203" s="41" t="s">
        <v>911</v>
      </c>
      <c r="AG203" s="42" t="s">
        <v>1572</v>
      </c>
      <c r="AH203" s="40" t="s">
        <v>1387</v>
      </c>
      <c r="AI203" s="42" t="s">
        <v>1387</v>
      </c>
      <c r="AJ203" s="58">
        <v>44722</v>
      </c>
      <c r="AK203" s="58">
        <v>44722</v>
      </c>
      <c r="AL203" s="58">
        <v>44926</v>
      </c>
      <c r="AM203" s="39">
        <v>1</v>
      </c>
      <c r="AN203" s="61">
        <v>37872385</v>
      </c>
      <c r="AO203" s="41" t="s">
        <v>1387</v>
      </c>
      <c r="AP203" s="56" t="s">
        <v>1387</v>
      </c>
      <c r="AQ203" s="41" t="s">
        <v>1379</v>
      </c>
      <c r="AR203" s="57">
        <v>250</v>
      </c>
      <c r="AS203" s="57" t="s">
        <v>1367</v>
      </c>
      <c r="AT203" s="57" t="s">
        <v>1356</v>
      </c>
      <c r="AU203" s="41">
        <v>32</v>
      </c>
      <c r="AV203" s="56" t="s">
        <v>1578</v>
      </c>
      <c r="AW203" s="56" t="s">
        <v>2663</v>
      </c>
      <c r="AX203" s="56" t="s">
        <v>1996</v>
      </c>
      <c r="AY203" s="57" t="s">
        <v>2664</v>
      </c>
      <c r="AZ203" s="65" t="s">
        <v>2001</v>
      </c>
      <c r="BA203" s="4"/>
      <c r="BB203" s="4"/>
      <c r="BC203" s="4"/>
      <c r="BD203" s="4"/>
      <c r="BE203" s="4"/>
      <c r="BF203" s="4"/>
      <c r="BG203" s="4"/>
    </row>
    <row r="204" spans="1:59" customFormat="1" ht="60" hidden="1" customHeight="1" x14ac:dyDescent="0.25">
      <c r="A204" s="2">
        <v>4</v>
      </c>
      <c r="B204" s="2">
        <v>14</v>
      </c>
      <c r="C204" s="2" t="s">
        <v>208</v>
      </c>
      <c r="D204" s="2">
        <v>1</v>
      </c>
      <c r="E204" s="2" t="s">
        <v>685</v>
      </c>
      <c r="F204" s="2" t="s">
        <v>686</v>
      </c>
      <c r="G204" s="2" t="s">
        <v>687</v>
      </c>
      <c r="H204" s="2" t="s">
        <v>688</v>
      </c>
      <c r="I204" s="3"/>
      <c r="J204" s="3" t="s">
        <v>911</v>
      </c>
      <c r="K204" s="3" t="s">
        <v>911</v>
      </c>
      <c r="L204" s="3" t="s">
        <v>911</v>
      </c>
      <c r="M204" s="3" t="s">
        <v>911</v>
      </c>
      <c r="N204" s="3" t="s">
        <v>911</v>
      </c>
      <c r="O204" s="3" t="s">
        <v>911</v>
      </c>
      <c r="P204" s="3" t="s">
        <v>911</v>
      </c>
      <c r="Q204" s="3" t="s">
        <v>911</v>
      </c>
      <c r="R204" s="3" t="s">
        <v>911</v>
      </c>
      <c r="S204" s="3" t="s">
        <v>911</v>
      </c>
      <c r="T204" s="3" t="s">
        <v>911</v>
      </c>
      <c r="U204" s="3" t="s">
        <v>911</v>
      </c>
      <c r="V204" s="2">
        <v>220014</v>
      </c>
      <c r="W204" s="2" t="s">
        <v>219</v>
      </c>
      <c r="X204" s="3">
        <v>160000000</v>
      </c>
      <c r="Y204" s="18"/>
      <c r="Z204" s="3">
        <v>70000000</v>
      </c>
      <c r="AA204" s="2" t="s">
        <v>221</v>
      </c>
      <c r="AB204" s="3">
        <v>70000000</v>
      </c>
      <c r="AC204" s="63">
        <v>4</v>
      </c>
      <c r="AD204" s="41" t="s">
        <v>1574</v>
      </c>
      <c r="AE204" s="40" t="s">
        <v>339</v>
      </c>
      <c r="AF204" s="41" t="s">
        <v>1360</v>
      </c>
      <c r="AG204" s="42" t="s">
        <v>1570</v>
      </c>
      <c r="AH204" s="40">
        <v>4600094588</v>
      </c>
      <c r="AI204" s="42">
        <v>4600094588</v>
      </c>
      <c r="AJ204" s="58">
        <v>44777</v>
      </c>
      <c r="AK204" s="58">
        <v>44777</v>
      </c>
      <c r="AL204" s="58">
        <v>44926</v>
      </c>
      <c r="AM204" s="39">
        <v>0.25</v>
      </c>
      <c r="AN204" s="61">
        <v>5597691</v>
      </c>
      <c r="AO204" s="41" t="s">
        <v>1567</v>
      </c>
      <c r="AP204" s="56" t="s">
        <v>1387</v>
      </c>
      <c r="AQ204" s="41" t="s">
        <v>1379</v>
      </c>
      <c r="AR204" s="57"/>
      <c r="AS204" s="57" t="s">
        <v>1367</v>
      </c>
      <c r="AT204" s="57" t="s">
        <v>1375</v>
      </c>
      <c r="AU204" s="41">
        <v>0</v>
      </c>
      <c r="AV204" s="56"/>
      <c r="AW204" s="56"/>
      <c r="AX204" s="56"/>
      <c r="AY204" s="57" t="s">
        <v>2652</v>
      </c>
      <c r="AZ204" s="65"/>
      <c r="BA204" s="4"/>
      <c r="BB204" s="4"/>
      <c r="BC204" s="4"/>
      <c r="BD204" s="4"/>
      <c r="BE204" s="4"/>
      <c r="BF204" s="4"/>
      <c r="BG204" s="4"/>
    </row>
    <row r="205" spans="1:59" customFormat="1" ht="60" hidden="1" customHeight="1" x14ac:dyDescent="0.25">
      <c r="A205" s="2">
        <v>4</v>
      </c>
      <c r="B205" s="2">
        <v>15</v>
      </c>
      <c r="C205" s="2" t="s">
        <v>208</v>
      </c>
      <c r="D205" s="2">
        <v>1</v>
      </c>
      <c r="E205" s="2" t="s">
        <v>689</v>
      </c>
      <c r="F205" s="2" t="s">
        <v>690</v>
      </c>
      <c r="G205" s="2" t="s">
        <v>691</v>
      </c>
      <c r="H205" s="2" t="s">
        <v>692</v>
      </c>
      <c r="I205" s="3">
        <v>0</v>
      </c>
      <c r="J205" s="3" t="s">
        <v>924</v>
      </c>
      <c r="K205" s="3" t="s">
        <v>1079</v>
      </c>
      <c r="L205" s="3" t="s">
        <v>1080</v>
      </c>
      <c r="M205" s="3" t="s">
        <v>1081</v>
      </c>
      <c r="N205" s="3" t="s">
        <v>1082</v>
      </c>
      <c r="O205" s="6">
        <v>273</v>
      </c>
      <c r="P205" s="3" t="s">
        <v>919</v>
      </c>
      <c r="Q205" s="3" t="s">
        <v>920</v>
      </c>
      <c r="R205" s="3" t="s">
        <v>921</v>
      </c>
      <c r="S205" s="3" t="s">
        <v>1083</v>
      </c>
      <c r="T205" s="3" t="s">
        <v>1084</v>
      </c>
      <c r="U205" s="6">
        <v>102750</v>
      </c>
      <c r="V205" s="2">
        <v>220010</v>
      </c>
      <c r="W205" s="2" t="s">
        <v>209</v>
      </c>
      <c r="X205" s="3">
        <v>170000000</v>
      </c>
      <c r="Y205" s="7" t="s">
        <v>1078</v>
      </c>
      <c r="Z205" s="8">
        <v>170000000</v>
      </c>
      <c r="AA205" s="2" t="s">
        <v>210</v>
      </c>
      <c r="AB205" s="3">
        <v>170000000</v>
      </c>
      <c r="AC205" s="63">
        <v>1</v>
      </c>
      <c r="AD205" s="41" t="s">
        <v>1565</v>
      </c>
      <c r="AE205" s="40" t="s">
        <v>339</v>
      </c>
      <c r="AF205" s="41" t="s">
        <v>1360</v>
      </c>
      <c r="AG205" s="42" t="s">
        <v>1566</v>
      </c>
      <c r="AH205" s="40">
        <v>4600094595</v>
      </c>
      <c r="AI205" s="42">
        <v>4600094595</v>
      </c>
      <c r="AJ205" s="58">
        <v>44757</v>
      </c>
      <c r="AK205" s="58">
        <v>44757</v>
      </c>
      <c r="AL205" s="58">
        <v>44926</v>
      </c>
      <c r="AM205" s="39">
        <v>0.15</v>
      </c>
      <c r="AN205" s="61">
        <v>13594395</v>
      </c>
      <c r="AO205" s="41" t="s">
        <v>1567</v>
      </c>
      <c r="AP205" s="56" t="s">
        <v>1387</v>
      </c>
      <c r="AQ205" s="41" t="s">
        <v>1379</v>
      </c>
      <c r="AR205" s="57"/>
      <c r="AS205" s="57" t="s">
        <v>1367</v>
      </c>
      <c r="AT205" s="57" t="s">
        <v>1375</v>
      </c>
      <c r="AU205" s="41">
        <v>0</v>
      </c>
      <c r="AV205" s="56" t="s">
        <v>2665</v>
      </c>
      <c r="AW205" s="56"/>
      <c r="AX205" s="56" t="s">
        <v>911</v>
      </c>
      <c r="AY205" s="57" t="s">
        <v>2666</v>
      </c>
      <c r="AZ205" s="65" t="s">
        <v>1995</v>
      </c>
      <c r="BA205" s="4"/>
      <c r="BB205" s="4"/>
      <c r="BC205" s="4"/>
      <c r="BD205" s="4"/>
      <c r="BE205" s="4"/>
      <c r="BF205" s="4"/>
      <c r="BG205" s="4"/>
    </row>
    <row r="206" spans="1:59" customFormat="1" ht="60" hidden="1" customHeight="1" x14ac:dyDescent="0.25">
      <c r="A206" s="2">
        <v>4</v>
      </c>
      <c r="B206" s="2">
        <v>15</v>
      </c>
      <c r="C206" s="2" t="s">
        <v>208</v>
      </c>
      <c r="D206" s="2">
        <v>1</v>
      </c>
      <c r="E206" s="2" t="s">
        <v>689</v>
      </c>
      <c r="F206" s="2" t="s">
        <v>690</v>
      </c>
      <c r="G206" s="2" t="s">
        <v>691</v>
      </c>
      <c r="H206" s="2" t="s">
        <v>692</v>
      </c>
      <c r="I206" s="3">
        <v>0</v>
      </c>
      <c r="J206" s="3" t="s">
        <v>924</v>
      </c>
      <c r="K206" s="3" t="s">
        <v>1079</v>
      </c>
      <c r="L206" s="3" t="s">
        <v>1088</v>
      </c>
      <c r="M206" s="3" t="s">
        <v>1089</v>
      </c>
      <c r="N206" s="3" t="s">
        <v>1090</v>
      </c>
      <c r="O206" s="6">
        <v>7600</v>
      </c>
      <c r="P206" s="3" t="s">
        <v>919</v>
      </c>
      <c r="Q206" s="3" t="s">
        <v>920</v>
      </c>
      <c r="R206" s="3" t="s">
        <v>921</v>
      </c>
      <c r="S206" s="3" t="s">
        <v>1091</v>
      </c>
      <c r="T206" s="3" t="s">
        <v>1092</v>
      </c>
      <c r="U206" s="6">
        <v>7600</v>
      </c>
      <c r="V206" s="2">
        <v>220011</v>
      </c>
      <c r="W206" s="2" t="s">
        <v>212</v>
      </c>
      <c r="X206" s="3">
        <v>435000000</v>
      </c>
      <c r="Y206" s="7" t="s">
        <v>1086</v>
      </c>
      <c r="Z206" s="8">
        <v>435000000</v>
      </c>
      <c r="AA206" s="2" t="s">
        <v>213</v>
      </c>
      <c r="AB206" s="3">
        <v>435000000</v>
      </c>
      <c r="AC206" s="63">
        <v>30</v>
      </c>
      <c r="AD206" s="41" t="s">
        <v>1568</v>
      </c>
      <c r="AE206" s="40" t="s">
        <v>339</v>
      </c>
      <c r="AF206" s="41" t="s">
        <v>1369</v>
      </c>
      <c r="AG206" s="42" t="s">
        <v>1576</v>
      </c>
      <c r="AH206" s="40">
        <v>4600095579</v>
      </c>
      <c r="AI206" s="42">
        <v>33961</v>
      </c>
      <c r="AJ206" s="58">
        <v>44839</v>
      </c>
      <c r="AK206" s="58"/>
      <c r="AL206" s="58">
        <v>44926</v>
      </c>
      <c r="AM206" s="39">
        <v>0.2</v>
      </c>
      <c r="AN206" s="61">
        <v>34785658</v>
      </c>
      <c r="AO206" s="41" t="s">
        <v>1567</v>
      </c>
      <c r="AP206" s="56" t="s">
        <v>1387</v>
      </c>
      <c r="AQ206" s="41" t="s">
        <v>1379</v>
      </c>
      <c r="AR206" s="57">
        <v>280</v>
      </c>
      <c r="AS206" s="57" t="s">
        <v>1367</v>
      </c>
      <c r="AT206" s="57" t="s">
        <v>1375</v>
      </c>
      <c r="AU206" s="41">
        <v>0</v>
      </c>
      <c r="AV206" s="56" t="s">
        <v>2602</v>
      </c>
      <c r="AW206" s="56" t="s">
        <v>1607</v>
      </c>
      <c r="AX206" s="56" t="s">
        <v>2590</v>
      </c>
      <c r="AY206" s="57" t="s">
        <v>2667</v>
      </c>
      <c r="AZ206" s="65" t="s">
        <v>1997</v>
      </c>
      <c r="BA206" s="4"/>
      <c r="BB206" s="4"/>
      <c r="BC206" s="4"/>
      <c r="BD206" s="4"/>
      <c r="BE206" s="4"/>
      <c r="BF206" s="4"/>
      <c r="BG206" s="4"/>
    </row>
    <row r="207" spans="1:59" customFormat="1" ht="60" hidden="1" customHeight="1" x14ac:dyDescent="0.25">
      <c r="A207" s="2">
        <v>4</v>
      </c>
      <c r="B207" s="2">
        <v>15</v>
      </c>
      <c r="C207" s="2" t="s">
        <v>208</v>
      </c>
      <c r="D207" s="2">
        <v>1</v>
      </c>
      <c r="E207" s="2" t="s">
        <v>689</v>
      </c>
      <c r="F207" s="2" t="s">
        <v>690</v>
      </c>
      <c r="G207" s="2" t="s">
        <v>691</v>
      </c>
      <c r="H207" s="2" t="s">
        <v>692</v>
      </c>
      <c r="I207" s="3">
        <v>0</v>
      </c>
      <c r="J207" s="3" t="s">
        <v>924</v>
      </c>
      <c r="K207" s="3" t="s">
        <v>1079</v>
      </c>
      <c r="L207" s="3" t="s">
        <v>1080</v>
      </c>
      <c r="M207" s="3" t="s">
        <v>1100</v>
      </c>
      <c r="N207" s="3" t="s">
        <v>1101</v>
      </c>
      <c r="O207" s="6">
        <v>209</v>
      </c>
      <c r="P207" s="3" t="s">
        <v>919</v>
      </c>
      <c r="Q207" s="3" t="s">
        <v>920</v>
      </c>
      <c r="R207" s="3" t="s">
        <v>921</v>
      </c>
      <c r="S207" s="3" t="s">
        <v>1102</v>
      </c>
      <c r="T207" s="3" t="s">
        <v>1103</v>
      </c>
      <c r="U207" s="6">
        <v>4975</v>
      </c>
      <c r="V207" s="2">
        <v>220013</v>
      </c>
      <c r="W207" s="2" t="s">
        <v>216</v>
      </c>
      <c r="X207" s="3">
        <v>296000000</v>
      </c>
      <c r="Y207" s="7" t="s">
        <v>1099</v>
      </c>
      <c r="Z207" s="8">
        <v>296000000</v>
      </c>
      <c r="AA207" s="2" t="s">
        <v>217</v>
      </c>
      <c r="AB207" s="3">
        <v>296000000</v>
      </c>
      <c r="AC207" s="63">
        <v>20</v>
      </c>
      <c r="AD207" s="41" t="s">
        <v>1571</v>
      </c>
      <c r="AE207" s="40" t="s">
        <v>340</v>
      </c>
      <c r="AF207" s="41" t="s">
        <v>911</v>
      </c>
      <c r="AG207" s="42" t="s">
        <v>1572</v>
      </c>
      <c r="AH207" s="40" t="s">
        <v>1387</v>
      </c>
      <c r="AI207" s="42" t="s">
        <v>1387</v>
      </c>
      <c r="AJ207" s="58">
        <v>44722</v>
      </c>
      <c r="AK207" s="58">
        <v>44722</v>
      </c>
      <c r="AL207" s="58">
        <v>44926</v>
      </c>
      <c r="AM207" s="39">
        <v>1</v>
      </c>
      <c r="AN207" s="61">
        <v>23670240</v>
      </c>
      <c r="AO207" s="41" t="s">
        <v>1387</v>
      </c>
      <c r="AP207" s="56" t="s">
        <v>1387</v>
      </c>
      <c r="AQ207" s="41" t="s">
        <v>1379</v>
      </c>
      <c r="AR207" s="57">
        <v>375</v>
      </c>
      <c r="AS207" s="57" t="s">
        <v>1367</v>
      </c>
      <c r="AT207" s="57" t="s">
        <v>1356</v>
      </c>
      <c r="AU207" s="41">
        <v>23</v>
      </c>
      <c r="AV207" s="56" t="s">
        <v>1579</v>
      </c>
      <c r="AW207" s="56" t="s">
        <v>2668</v>
      </c>
      <c r="AX207" s="56" t="s">
        <v>1996</v>
      </c>
      <c r="AY207" s="57" t="s">
        <v>2669</v>
      </c>
      <c r="AZ207" s="65" t="s">
        <v>2596</v>
      </c>
      <c r="BA207" s="4"/>
      <c r="BB207" s="4"/>
      <c r="BC207" s="4"/>
      <c r="BD207" s="4"/>
      <c r="BE207" s="4"/>
      <c r="BF207" s="4"/>
      <c r="BG207" s="4"/>
    </row>
    <row r="208" spans="1:59" customFormat="1" ht="60" hidden="1" customHeight="1" x14ac:dyDescent="0.25">
      <c r="A208" s="2">
        <v>4</v>
      </c>
      <c r="B208" s="2">
        <v>15</v>
      </c>
      <c r="C208" s="2" t="s">
        <v>208</v>
      </c>
      <c r="D208" s="2">
        <v>1</v>
      </c>
      <c r="E208" s="2" t="s">
        <v>689</v>
      </c>
      <c r="F208" s="2" t="s">
        <v>690</v>
      </c>
      <c r="G208" s="2" t="s">
        <v>691</v>
      </c>
      <c r="H208" s="2" t="s">
        <v>692</v>
      </c>
      <c r="I208" s="3"/>
      <c r="J208" s="3" t="s">
        <v>911</v>
      </c>
      <c r="K208" s="3" t="s">
        <v>911</v>
      </c>
      <c r="L208" s="3" t="s">
        <v>911</v>
      </c>
      <c r="M208" s="3" t="s">
        <v>911</v>
      </c>
      <c r="N208" s="3" t="s">
        <v>911</v>
      </c>
      <c r="O208" s="3" t="s">
        <v>911</v>
      </c>
      <c r="P208" s="3" t="s">
        <v>911</v>
      </c>
      <c r="Q208" s="3" t="s">
        <v>911</v>
      </c>
      <c r="R208" s="3" t="s">
        <v>911</v>
      </c>
      <c r="S208" s="3" t="s">
        <v>911</v>
      </c>
      <c r="T208" s="3" t="s">
        <v>911</v>
      </c>
      <c r="U208" s="3" t="s">
        <v>911</v>
      </c>
      <c r="V208" s="2">
        <v>220014</v>
      </c>
      <c r="W208" s="2" t="s">
        <v>219</v>
      </c>
      <c r="X208" s="3">
        <v>100000000</v>
      </c>
      <c r="Y208" s="18"/>
      <c r="Z208" s="8">
        <v>100000000</v>
      </c>
      <c r="AA208" s="2" t="s">
        <v>220</v>
      </c>
      <c r="AB208" s="3">
        <v>100000000</v>
      </c>
      <c r="AC208" s="63">
        <v>1</v>
      </c>
      <c r="AD208" s="41" t="s">
        <v>1574</v>
      </c>
      <c r="AE208" s="40" t="s">
        <v>340</v>
      </c>
      <c r="AF208" s="41" t="s">
        <v>1360</v>
      </c>
      <c r="AG208" s="42" t="s">
        <v>1570</v>
      </c>
      <c r="AH208" s="40">
        <v>4600094588</v>
      </c>
      <c r="AI208" s="42">
        <v>4600094588</v>
      </c>
      <c r="AJ208" s="58">
        <v>44777</v>
      </c>
      <c r="AK208" s="58">
        <v>44777</v>
      </c>
      <c r="AL208" s="58">
        <v>44926</v>
      </c>
      <c r="AM208" s="39">
        <v>0.25</v>
      </c>
      <c r="AN208" s="61">
        <v>7996703</v>
      </c>
      <c r="AO208" s="41" t="s">
        <v>1567</v>
      </c>
      <c r="AP208" s="56" t="s">
        <v>1387</v>
      </c>
      <c r="AQ208" s="41" t="s">
        <v>1379</v>
      </c>
      <c r="AR208" s="57"/>
      <c r="AS208" s="57" t="s">
        <v>1367</v>
      </c>
      <c r="AT208" s="57" t="s">
        <v>1375</v>
      </c>
      <c r="AU208" s="41">
        <v>0</v>
      </c>
      <c r="AV208" s="56"/>
      <c r="AW208" s="56"/>
      <c r="AX208" s="56"/>
      <c r="AY208" s="57" t="s">
        <v>2597</v>
      </c>
      <c r="AZ208" s="65"/>
      <c r="BA208" s="4"/>
      <c r="BB208" s="4"/>
      <c r="BC208" s="4"/>
      <c r="BD208" s="4"/>
      <c r="BE208" s="4"/>
      <c r="BF208" s="4"/>
      <c r="BG208" s="4"/>
    </row>
    <row r="209" spans="1:59" customFormat="1" ht="60" hidden="1" customHeight="1" x14ac:dyDescent="0.25">
      <c r="A209" s="2">
        <v>4</v>
      </c>
      <c r="B209" s="2">
        <v>16</v>
      </c>
      <c r="C209" s="2" t="s">
        <v>208</v>
      </c>
      <c r="D209" s="2">
        <v>1</v>
      </c>
      <c r="E209" s="2" t="s">
        <v>693</v>
      </c>
      <c r="F209" s="2" t="s">
        <v>694</v>
      </c>
      <c r="G209" s="2" t="s">
        <v>695</v>
      </c>
      <c r="H209" s="2" t="s">
        <v>696</v>
      </c>
      <c r="I209" s="3">
        <v>60000000</v>
      </c>
      <c r="J209" s="3" t="s">
        <v>924</v>
      </c>
      <c r="K209" s="3" t="s">
        <v>1079</v>
      </c>
      <c r="L209" s="3" t="s">
        <v>1080</v>
      </c>
      <c r="M209" s="3" t="s">
        <v>1081</v>
      </c>
      <c r="N209" s="3" t="s">
        <v>1082</v>
      </c>
      <c r="O209" s="6">
        <v>273</v>
      </c>
      <c r="P209" s="3" t="s">
        <v>919</v>
      </c>
      <c r="Q209" s="3" t="s">
        <v>920</v>
      </c>
      <c r="R209" s="3" t="s">
        <v>921</v>
      </c>
      <c r="S209" s="3" t="s">
        <v>1083</v>
      </c>
      <c r="T209" s="3" t="s">
        <v>1084</v>
      </c>
      <c r="U209" s="6">
        <v>102750</v>
      </c>
      <c r="V209" s="2">
        <v>220010</v>
      </c>
      <c r="W209" s="2" t="s">
        <v>209</v>
      </c>
      <c r="X209" s="3">
        <v>357000000</v>
      </c>
      <c r="Y209" s="7" t="s">
        <v>1078</v>
      </c>
      <c r="Z209" s="3">
        <v>357000000</v>
      </c>
      <c r="AA209" s="2" t="s">
        <v>210</v>
      </c>
      <c r="AB209" s="3">
        <v>357000000</v>
      </c>
      <c r="AC209" s="63">
        <v>6</v>
      </c>
      <c r="AD209" s="41" t="s">
        <v>1565</v>
      </c>
      <c r="AE209" s="40" t="s">
        <v>339</v>
      </c>
      <c r="AF209" s="41"/>
      <c r="AG209" s="42" t="s">
        <v>1566</v>
      </c>
      <c r="AH209" s="40">
        <v>4600094595</v>
      </c>
      <c r="AI209" s="42">
        <v>4600094595</v>
      </c>
      <c r="AJ209" s="58">
        <v>44757</v>
      </c>
      <c r="AK209" s="58">
        <v>44757</v>
      </c>
      <c r="AL209" s="58">
        <v>44926</v>
      </c>
      <c r="AM209" s="39">
        <v>0.9</v>
      </c>
      <c r="AN209" s="61">
        <v>27350208</v>
      </c>
      <c r="AO209" s="41" t="s">
        <v>1567</v>
      </c>
      <c r="AP209" s="56" t="s">
        <v>1387</v>
      </c>
      <c r="AQ209" s="41" t="s">
        <v>1379</v>
      </c>
      <c r="AR209" s="57"/>
      <c r="AS209" s="57" t="s">
        <v>1367</v>
      </c>
      <c r="AT209" s="57" t="s">
        <v>1375</v>
      </c>
      <c r="AU209" s="41">
        <v>0</v>
      </c>
      <c r="AV209" s="56" t="s">
        <v>2670</v>
      </c>
      <c r="AW209" s="56" t="s">
        <v>2671</v>
      </c>
      <c r="AX209" s="56" t="s">
        <v>911</v>
      </c>
      <c r="AY209" s="57" t="s">
        <v>2672</v>
      </c>
      <c r="AZ209" s="65" t="s">
        <v>1995</v>
      </c>
      <c r="BA209" s="4"/>
      <c r="BB209" s="4"/>
      <c r="BC209" s="4"/>
      <c r="BD209" s="4"/>
      <c r="BE209" s="4"/>
      <c r="BF209" s="4"/>
      <c r="BG209" s="4"/>
    </row>
    <row r="210" spans="1:59" customFormat="1" ht="60" hidden="1" customHeight="1" x14ac:dyDescent="0.25">
      <c r="A210" s="2">
        <v>4</v>
      </c>
      <c r="B210" s="2">
        <v>16</v>
      </c>
      <c r="C210" s="2" t="s">
        <v>208</v>
      </c>
      <c r="D210" s="2">
        <v>1</v>
      </c>
      <c r="E210" s="2" t="s">
        <v>693</v>
      </c>
      <c r="F210" s="2" t="s">
        <v>694</v>
      </c>
      <c r="G210" s="2" t="s">
        <v>695</v>
      </c>
      <c r="H210" s="2" t="s">
        <v>696</v>
      </c>
      <c r="I210" s="3">
        <v>29000000</v>
      </c>
      <c r="J210" s="3" t="s">
        <v>924</v>
      </c>
      <c r="K210" s="3" t="s">
        <v>1079</v>
      </c>
      <c r="L210" s="3" t="s">
        <v>1088</v>
      </c>
      <c r="M210" s="3" t="s">
        <v>1089</v>
      </c>
      <c r="N210" s="3" t="s">
        <v>1090</v>
      </c>
      <c r="O210" s="6">
        <v>7600</v>
      </c>
      <c r="P210" s="3" t="s">
        <v>919</v>
      </c>
      <c r="Q210" s="3" t="s">
        <v>920</v>
      </c>
      <c r="R210" s="3" t="s">
        <v>921</v>
      </c>
      <c r="S210" s="3" t="s">
        <v>1091</v>
      </c>
      <c r="T210" s="3" t="s">
        <v>1092</v>
      </c>
      <c r="U210" s="6">
        <v>7600</v>
      </c>
      <c r="V210" s="2">
        <v>220011</v>
      </c>
      <c r="W210" s="2" t="s">
        <v>212</v>
      </c>
      <c r="X210" s="10">
        <v>203000000</v>
      </c>
      <c r="Y210" s="7" t="s">
        <v>1086</v>
      </c>
      <c r="Z210" s="3">
        <v>203000000</v>
      </c>
      <c r="AA210" s="2" t="s">
        <v>213</v>
      </c>
      <c r="AB210" s="3">
        <v>203000000</v>
      </c>
      <c r="AC210" s="63">
        <v>14</v>
      </c>
      <c r="AD210" s="41" t="s">
        <v>1568</v>
      </c>
      <c r="AE210" s="40" t="s">
        <v>339</v>
      </c>
      <c r="AF210" s="41" t="s">
        <v>1369</v>
      </c>
      <c r="AG210" s="42" t="s">
        <v>1580</v>
      </c>
      <c r="AH210" s="40">
        <v>4600095580</v>
      </c>
      <c r="AI210" s="42">
        <v>33961</v>
      </c>
      <c r="AJ210" s="58">
        <v>44839</v>
      </c>
      <c r="AK210" s="58"/>
      <c r="AL210" s="58">
        <v>44926</v>
      </c>
      <c r="AM210" s="39">
        <v>0.2</v>
      </c>
      <c r="AN210" s="61">
        <v>15654264</v>
      </c>
      <c r="AO210" s="41" t="s">
        <v>1567</v>
      </c>
      <c r="AP210" s="56" t="s">
        <v>1387</v>
      </c>
      <c r="AQ210" s="41" t="s">
        <v>1379</v>
      </c>
      <c r="AR210" s="57">
        <v>500</v>
      </c>
      <c r="AS210" s="57" t="s">
        <v>1367</v>
      </c>
      <c r="AT210" s="57" t="s">
        <v>1375</v>
      </c>
      <c r="AU210" s="41">
        <v>0</v>
      </c>
      <c r="AV210" s="56" t="s">
        <v>2602</v>
      </c>
      <c r="AW210" s="56" t="s">
        <v>1792</v>
      </c>
      <c r="AX210" s="56" t="s">
        <v>2590</v>
      </c>
      <c r="AY210" s="57" t="s">
        <v>2673</v>
      </c>
      <c r="AZ210" s="65" t="s">
        <v>1997</v>
      </c>
      <c r="BA210" s="4"/>
      <c r="BB210" s="4"/>
      <c r="BC210" s="4"/>
      <c r="BD210" s="4"/>
      <c r="BE210" s="4"/>
      <c r="BF210" s="4"/>
      <c r="BG210" s="4"/>
    </row>
    <row r="211" spans="1:59" customFormat="1" ht="60" hidden="1" customHeight="1" x14ac:dyDescent="0.25">
      <c r="A211" s="2">
        <v>4</v>
      </c>
      <c r="B211" s="2">
        <v>16</v>
      </c>
      <c r="C211" s="2" t="s">
        <v>208</v>
      </c>
      <c r="D211" s="2">
        <v>1</v>
      </c>
      <c r="E211" s="2" t="s">
        <v>693</v>
      </c>
      <c r="F211" s="2" t="s">
        <v>694</v>
      </c>
      <c r="G211" s="2" t="s">
        <v>695</v>
      </c>
      <c r="H211" s="2" t="s">
        <v>696</v>
      </c>
      <c r="I211" s="3">
        <v>0</v>
      </c>
      <c r="J211" s="3" t="s">
        <v>924</v>
      </c>
      <c r="K211" s="3" t="s">
        <v>1079</v>
      </c>
      <c r="L211" s="3" t="s">
        <v>1080</v>
      </c>
      <c r="M211" s="3" t="s">
        <v>1100</v>
      </c>
      <c r="N211" s="3" t="s">
        <v>1101</v>
      </c>
      <c r="O211" s="6">
        <v>209</v>
      </c>
      <c r="P211" s="3" t="s">
        <v>919</v>
      </c>
      <c r="Q211" s="3" t="s">
        <v>920</v>
      </c>
      <c r="R211" s="3" t="s">
        <v>921</v>
      </c>
      <c r="S211" s="3" t="s">
        <v>1102</v>
      </c>
      <c r="T211" s="3" t="s">
        <v>1103</v>
      </c>
      <c r="U211" s="6">
        <v>4975</v>
      </c>
      <c r="V211" s="2">
        <v>220013</v>
      </c>
      <c r="W211" s="2" t="s">
        <v>216</v>
      </c>
      <c r="X211" s="3">
        <v>148000000</v>
      </c>
      <c r="Y211" s="7" t="s">
        <v>1099</v>
      </c>
      <c r="Z211" s="3">
        <v>148000000</v>
      </c>
      <c r="AA211" s="2" t="s">
        <v>217</v>
      </c>
      <c r="AB211" s="3">
        <v>148000000</v>
      </c>
      <c r="AC211" s="63">
        <v>10</v>
      </c>
      <c r="AD211" s="41" t="s">
        <v>1571</v>
      </c>
      <c r="AE211" s="40" t="s">
        <v>340</v>
      </c>
      <c r="AF211" s="41" t="s">
        <v>911</v>
      </c>
      <c r="AG211" s="42" t="s">
        <v>1572</v>
      </c>
      <c r="AH211" s="40" t="s">
        <v>1387</v>
      </c>
      <c r="AI211" s="42" t="s">
        <v>1387</v>
      </c>
      <c r="AJ211" s="58">
        <v>44722</v>
      </c>
      <c r="AK211" s="58">
        <v>44722</v>
      </c>
      <c r="AL211" s="58">
        <v>44926</v>
      </c>
      <c r="AM211" s="39">
        <v>1</v>
      </c>
      <c r="AN211" s="61">
        <v>11835121</v>
      </c>
      <c r="AO211" s="41" t="s">
        <v>1387</v>
      </c>
      <c r="AP211" s="56" t="s">
        <v>1387</v>
      </c>
      <c r="AQ211" s="41" t="s">
        <v>1379</v>
      </c>
      <c r="AR211" s="57">
        <v>250</v>
      </c>
      <c r="AS211" s="57" t="s">
        <v>1367</v>
      </c>
      <c r="AT211" s="57" t="s">
        <v>1356</v>
      </c>
      <c r="AU211" s="41">
        <v>11</v>
      </c>
      <c r="AV211" s="56" t="s">
        <v>1581</v>
      </c>
      <c r="AW211" s="56" t="s">
        <v>2674</v>
      </c>
      <c r="AX211" s="56" t="s">
        <v>1996</v>
      </c>
      <c r="AY211" s="57" t="s">
        <v>2675</v>
      </c>
      <c r="AZ211" s="65" t="s">
        <v>2596</v>
      </c>
      <c r="BA211" s="4"/>
      <c r="BB211" s="4"/>
      <c r="BC211" s="4"/>
      <c r="BD211" s="4"/>
      <c r="BE211" s="4"/>
      <c r="BF211" s="4"/>
      <c r="BG211" s="4"/>
    </row>
    <row r="212" spans="1:59" customFormat="1" ht="60" hidden="1" customHeight="1" x14ac:dyDescent="0.25">
      <c r="A212" s="2">
        <v>4</v>
      </c>
      <c r="B212" s="2">
        <v>16</v>
      </c>
      <c r="C212" s="2" t="s">
        <v>208</v>
      </c>
      <c r="D212" s="2">
        <v>1</v>
      </c>
      <c r="E212" s="2" t="s">
        <v>693</v>
      </c>
      <c r="F212" s="2" t="s">
        <v>694</v>
      </c>
      <c r="G212" s="2" t="s">
        <v>695</v>
      </c>
      <c r="H212" s="2" t="s">
        <v>696</v>
      </c>
      <c r="I212" s="3"/>
      <c r="J212" s="3" t="s">
        <v>911</v>
      </c>
      <c r="K212" s="3" t="s">
        <v>911</v>
      </c>
      <c r="L212" s="3" t="s">
        <v>911</v>
      </c>
      <c r="M212" s="3" t="s">
        <v>911</v>
      </c>
      <c r="N212" s="3" t="s">
        <v>911</v>
      </c>
      <c r="O212" s="3" t="s">
        <v>911</v>
      </c>
      <c r="P212" s="3" t="s">
        <v>911</v>
      </c>
      <c r="Q212" s="3" t="s">
        <v>911</v>
      </c>
      <c r="R212" s="3" t="s">
        <v>911</v>
      </c>
      <c r="S212" s="3" t="s">
        <v>911</v>
      </c>
      <c r="T212" s="3" t="s">
        <v>911</v>
      </c>
      <c r="U212" s="3" t="s">
        <v>911</v>
      </c>
      <c r="V212" s="2">
        <v>220014</v>
      </c>
      <c r="W212" s="2" t="s">
        <v>219</v>
      </c>
      <c r="X212" s="3">
        <v>110000000</v>
      </c>
      <c r="Y212" s="18"/>
      <c r="Z212" s="3">
        <v>110000000</v>
      </c>
      <c r="AA212" s="2" t="s">
        <v>220</v>
      </c>
      <c r="AB212" s="3">
        <v>110000000</v>
      </c>
      <c r="AC212" s="63">
        <v>200</v>
      </c>
      <c r="AD212" s="41" t="s">
        <v>1582</v>
      </c>
      <c r="AE212" s="40" t="s">
        <v>339</v>
      </c>
      <c r="AF212" s="41" t="s">
        <v>1360</v>
      </c>
      <c r="AG212" s="42" t="s">
        <v>1570</v>
      </c>
      <c r="AH212" s="40">
        <v>4600094588</v>
      </c>
      <c r="AI212" s="42">
        <v>4600094588</v>
      </c>
      <c r="AJ212" s="58">
        <v>44777</v>
      </c>
      <c r="AK212" s="58">
        <v>44777</v>
      </c>
      <c r="AL212" s="58">
        <v>44926</v>
      </c>
      <c r="AM212" s="39">
        <v>0.25</v>
      </c>
      <c r="AN212" s="61">
        <v>8796373</v>
      </c>
      <c r="AO212" s="41" t="s">
        <v>1567</v>
      </c>
      <c r="AP212" s="56" t="s">
        <v>1387</v>
      </c>
      <c r="AQ212" s="41" t="s">
        <v>1379</v>
      </c>
      <c r="AR212" s="57"/>
      <c r="AS212" s="57" t="s">
        <v>1367</v>
      </c>
      <c r="AT212" s="57" t="s">
        <v>1375</v>
      </c>
      <c r="AU212" s="41">
        <v>0</v>
      </c>
      <c r="AV212" s="56"/>
      <c r="AW212" s="56"/>
      <c r="AX212" s="56"/>
      <c r="AY212" s="57" t="s">
        <v>2652</v>
      </c>
      <c r="AZ212" s="65"/>
      <c r="BA212" s="4"/>
      <c r="BB212" s="4"/>
      <c r="BC212" s="4"/>
      <c r="BD212" s="4"/>
      <c r="BE212" s="4"/>
      <c r="BF212" s="4"/>
      <c r="BG212" s="4"/>
    </row>
    <row r="213" spans="1:59" customFormat="1" ht="60" hidden="1" customHeight="1" x14ac:dyDescent="0.25">
      <c r="A213" s="2">
        <v>4</v>
      </c>
      <c r="B213" s="2">
        <v>50</v>
      </c>
      <c r="C213" s="2" t="s">
        <v>208</v>
      </c>
      <c r="D213" s="2">
        <v>1</v>
      </c>
      <c r="E213" s="2"/>
      <c r="F213" s="2"/>
      <c r="G213" s="2"/>
      <c r="H213" s="2"/>
      <c r="I213" s="3">
        <v>500000000</v>
      </c>
      <c r="J213" s="3" t="s">
        <v>924</v>
      </c>
      <c r="K213" s="3" t="s">
        <v>1079</v>
      </c>
      <c r="L213" s="3" t="s">
        <v>1080</v>
      </c>
      <c r="M213" s="3" t="s">
        <v>1081</v>
      </c>
      <c r="N213" s="3" t="s">
        <v>1082</v>
      </c>
      <c r="O213" s="6">
        <v>273</v>
      </c>
      <c r="P213" s="3" t="s">
        <v>919</v>
      </c>
      <c r="Q213" s="3" t="s">
        <v>920</v>
      </c>
      <c r="R213" s="3" t="s">
        <v>921</v>
      </c>
      <c r="S213" s="3" t="s">
        <v>1083</v>
      </c>
      <c r="T213" s="3" t="s">
        <v>1084</v>
      </c>
      <c r="U213" s="6">
        <v>102750</v>
      </c>
      <c r="V213" s="2">
        <v>220010</v>
      </c>
      <c r="W213" s="2" t="s">
        <v>209</v>
      </c>
      <c r="X213" s="3">
        <v>500000000</v>
      </c>
      <c r="Y213" s="7" t="s">
        <v>1078</v>
      </c>
      <c r="Z213" s="3">
        <v>500000000</v>
      </c>
      <c r="AA213" s="2" t="s">
        <v>211</v>
      </c>
      <c r="AB213" s="3">
        <v>500000000</v>
      </c>
      <c r="AC213" s="63">
        <v>1</v>
      </c>
      <c r="AD213" s="41" t="s">
        <v>1565</v>
      </c>
      <c r="AE213" s="40" t="s">
        <v>339</v>
      </c>
      <c r="AF213" s="41" t="s">
        <v>1360</v>
      </c>
      <c r="AG213" s="42" t="s">
        <v>1566</v>
      </c>
      <c r="AH213" s="40">
        <v>4600094595</v>
      </c>
      <c r="AI213" s="42">
        <v>4600094595</v>
      </c>
      <c r="AJ213" s="58">
        <v>44757</v>
      </c>
      <c r="AK213" s="58">
        <v>44757</v>
      </c>
      <c r="AL213" s="58">
        <v>44926</v>
      </c>
      <c r="AM213" s="39">
        <v>0.15</v>
      </c>
      <c r="AN213" s="61">
        <v>30000000</v>
      </c>
      <c r="AO213" s="41" t="s">
        <v>1567</v>
      </c>
      <c r="AP213" s="56" t="s">
        <v>1387</v>
      </c>
      <c r="AQ213" s="41" t="s">
        <v>1379</v>
      </c>
      <c r="AR213" s="57"/>
      <c r="AS213" s="57" t="s">
        <v>1367</v>
      </c>
      <c r="AT213" s="57" t="s">
        <v>1375</v>
      </c>
      <c r="AU213" s="41">
        <v>0</v>
      </c>
      <c r="AV213" s="56" t="s">
        <v>2676</v>
      </c>
      <c r="AW213" s="56" t="s">
        <v>2677</v>
      </c>
      <c r="AX213" s="56" t="s">
        <v>911</v>
      </c>
      <c r="AY213" s="57" t="s">
        <v>2678</v>
      </c>
      <c r="AZ213" s="65" t="s">
        <v>1995</v>
      </c>
      <c r="BA213" s="4"/>
      <c r="BB213" s="4"/>
      <c r="BC213" s="4"/>
      <c r="BD213" s="4"/>
      <c r="BE213" s="4"/>
      <c r="BF213" s="4"/>
      <c r="BG213" s="4"/>
    </row>
    <row r="214" spans="1:59" customFormat="1" ht="60" hidden="1" customHeight="1" x14ac:dyDescent="0.25">
      <c r="A214" s="2">
        <v>4</v>
      </c>
      <c r="B214" s="2">
        <v>50</v>
      </c>
      <c r="C214" s="2" t="s">
        <v>208</v>
      </c>
      <c r="D214" s="2">
        <v>1</v>
      </c>
      <c r="E214" s="2" t="s">
        <v>542</v>
      </c>
      <c r="F214" s="2" t="s">
        <v>543</v>
      </c>
      <c r="G214" s="2">
        <v>31</v>
      </c>
      <c r="H214" s="2" t="s">
        <v>705</v>
      </c>
      <c r="I214" s="3">
        <v>0</v>
      </c>
      <c r="J214" s="3" t="s">
        <v>924</v>
      </c>
      <c r="K214" s="3" t="s">
        <v>1079</v>
      </c>
      <c r="L214" s="3" t="s">
        <v>1088</v>
      </c>
      <c r="M214" s="3" t="s">
        <v>1089</v>
      </c>
      <c r="N214" s="3" t="s">
        <v>1090</v>
      </c>
      <c r="O214" s="6">
        <v>7600</v>
      </c>
      <c r="P214" s="3" t="s">
        <v>919</v>
      </c>
      <c r="Q214" s="3" t="s">
        <v>920</v>
      </c>
      <c r="R214" s="3" t="s">
        <v>921</v>
      </c>
      <c r="S214" s="3" t="s">
        <v>1091</v>
      </c>
      <c r="T214" s="3" t="s">
        <v>1092</v>
      </c>
      <c r="U214" s="6">
        <v>7600</v>
      </c>
      <c r="V214" s="2">
        <v>220011</v>
      </c>
      <c r="W214" s="2" t="s">
        <v>212</v>
      </c>
      <c r="X214" s="3">
        <v>362500000</v>
      </c>
      <c r="Y214" s="7" t="s">
        <v>1086</v>
      </c>
      <c r="Z214" s="8">
        <v>362500000</v>
      </c>
      <c r="AA214" s="2" t="s">
        <v>1087</v>
      </c>
      <c r="AB214" s="3">
        <v>362500000</v>
      </c>
      <c r="AC214" s="63">
        <v>25</v>
      </c>
      <c r="AD214" s="41" t="s">
        <v>1568</v>
      </c>
      <c r="AE214" s="40" t="s">
        <v>339</v>
      </c>
      <c r="AF214" s="41" t="s">
        <v>1369</v>
      </c>
      <c r="AG214" s="42" t="s">
        <v>1576</v>
      </c>
      <c r="AH214" s="40">
        <v>4600095581</v>
      </c>
      <c r="AI214" s="42">
        <v>33961</v>
      </c>
      <c r="AJ214" s="58">
        <v>44839</v>
      </c>
      <c r="AK214" s="58"/>
      <c r="AL214" s="58">
        <v>44926</v>
      </c>
      <c r="AM214" s="39">
        <v>0.2</v>
      </c>
      <c r="AN214" s="61">
        <v>28988049</v>
      </c>
      <c r="AO214" s="41" t="s">
        <v>1567</v>
      </c>
      <c r="AP214" s="56" t="s">
        <v>1387</v>
      </c>
      <c r="AQ214" s="41" t="s">
        <v>1379</v>
      </c>
      <c r="AR214" s="57">
        <v>260</v>
      </c>
      <c r="AS214" s="57" t="s">
        <v>1367</v>
      </c>
      <c r="AT214" s="57" t="s">
        <v>1375</v>
      </c>
      <c r="AU214" s="41">
        <v>0</v>
      </c>
      <c r="AV214" s="56" t="s">
        <v>2602</v>
      </c>
      <c r="AW214" s="56" t="s">
        <v>2590</v>
      </c>
      <c r="AX214" s="56" t="s">
        <v>2590</v>
      </c>
      <c r="AY214" s="57" t="s">
        <v>2679</v>
      </c>
      <c r="AZ214" s="65" t="s">
        <v>1997</v>
      </c>
      <c r="BA214" s="4"/>
      <c r="BB214" s="4"/>
      <c r="BC214" s="4"/>
      <c r="BD214" s="4"/>
      <c r="BE214" s="4"/>
      <c r="BF214" s="4"/>
      <c r="BG214" s="4"/>
    </row>
    <row r="215" spans="1:59" customFormat="1" ht="60" hidden="1" customHeight="1" x14ac:dyDescent="0.25">
      <c r="A215" s="2">
        <v>4</v>
      </c>
      <c r="B215" s="2">
        <v>50</v>
      </c>
      <c r="C215" s="2" t="s">
        <v>208</v>
      </c>
      <c r="D215" s="2">
        <v>1</v>
      </c>
      <c r="E215" s="17"/>
      <c r="F215" s="17"/>
      <c r="G215" s="17"/>
      <c r="H215" s="17"/>
      <c r="I215" s="3">
        <v>120000000</v>
      </c>
      <c r="J215" s="17" t="s">
        <v>924</v>
      </c>
      <c r="K215" s="17" t="s">
        <v>1079</v>
      </c>
      <c r="L215" s="17" t="s">
        <v>1088</v>
      </c>
      <c r="M215" s="17" t="s">
        <v>1095</v>
      </c>
      <c r="N215" s="17" t="s">
        <v>1096</v>
      </c>
      <c r="O215" s="29">
        <v>26</v>
      </c>
      <c r="P215" s="17" t="s">
        <v>919</v>
      </c>
      <c r="Q215" s="17" t="s">
        <v>920</v>
      </c>
      <c r="R215" s="17" t="s">
        <v>921</v>
      </c>
      <c r="S215" s="17" t="s">
        <v>1097</v>
      </c>
      <c r="T215" s="17" t="s">
        <v>1098</v>
      </c>
      <c r="U215" s="29">
        <v>1801</v>
      </c>
      <c r="V215" s="2">
        <v>220012</v>
      </c>
      <c r="W215" s="2" t="s">
        <v>214</v>
      </c>
      <c r="X215" s="24">
        <v>120000000</v>
      </c>
      <c r="Y215" s="7" t="s">
        <v>1093</v>
      </c>
      <c r="Z215" s="8">
        <v>120000000</v>
      </c>
      <c r="AA215" s="2" t="s">
        <v>215</v>
      </c>
      <c r="AB215" s="24">
        <v>120000000</v>
      </c>
      <c r="AC215" s="63">
        <v>1</v>
      </c>
      <c r="AD215" s="41" t="s">
        <v>1569</v>
      </c>
      <c r="AE215" s="40" t="s">
        <v>339</v>
      </c>
      <c r="AF215" s="41" t="s">
        <v>1360</v>
      </c>
      <c r="AG215" s="42" t="s">
        <v>1570</v>
      </c>
      <c r="AH215" s="40">
        <v>4600094588</v>
      </c>
      <c r="AI215" s="42">
        <v>4600094588</v>
      </c>
      <c r="AJ215" s="58">
        <v>44777</v>
      </c>
      <c r="AK215" s="58">
        <v>44777</v>
      </c>
      <c r="AL215" s="58">
        <v>44926</v>
      </c>
      <c r="AM215" s="39">
        <v>0.25</v>
      </c>
      <c r="AN215" s="61">
        <v>7200000</v>
      </c>
      <c r="AO215" s="41" t="s">
        <v>1567</v>
      </c>
      <c r="AP215" s="56" t="s">
        <v>1387</v>
      </c>
      <c r="AQ215" s="41" t="s">
        <v>1379</v>
      </c>
      <c r="AR215" s="57"/>
      <c r="AS215" s="57" t="s">
        <v>1367</v>
      </c>
      <c r="AT215" s="57" t="s">
        <v>1375</v>
      </c>
      <c r="AU215" s="41"/>
      <c r="AV215" s="56"/>
      <c r="AW215" s="56"/>
      <c r="AX215" s="56"/>
      <c r="AY215" s="57" t="s">
        <v>2680</v>
      </c>
      <c r="AZ215" s="65"/>
      <c r="BA215" s="4"/>
      <c r="BB215" s="4"/>
      <c r="BC215" s="4"/>
      <c r="BD215" s="4"/>
      <c r="BE215" s="4"/>
      <c r="BF215" s="4"/>
      <c r="BG215" s="4"/>
    </row>
    <row r="216" spans="1:59" customFormat="1" ht="60" hidden="1" customHeight="1" x14ac:dyDescent="0.25">
      <c r="A216" s="2">
        <v>4</v>
      </c>
      <c r="B216" s="2">
        <v>50</v>
      </c>
      <c r="C216" s="2" t="s">
        <v>208</v>
      </c>
      <c r="D216" s="2">
        <v>1</v>
      </c>
      <c r="E216" s="2" t="s">
        <v>542</v>
      </c>
      <c r="F216" s="2" t="s">
        <v>543</v>
      </c>
      <c r="G216" s="2">
        <v>31</v>
      </c>
      <c r="H216" s="2" t="s">
        <v>705</v>
      </c>
      <c r="I216" s="3">
        <v>0</v>
      </c>
      <c r="J216" s="3" t="s">
        <v>924</v>
      </c>
      <c r="K216" s="3" t="s">
        <v>1079</v>
      </c>
      <c r="L216" s="3" t="s">
        <v>1080</v>
      </c>
      <c r="M216" s="3" t="s">
        <v>1100</v>
      </c>
      <c r="N216" s="3" t="s">
        <v>1101</v>
      </c>
      <c r="O216" s="6">
        <v>209</v>
      </c>
      <c r="P216" s="3" t="s">
        <v>919</v>
      </c>
      <c r="Q216" s="3" t="s">
        <v>920</v>
      </c>
      <c r="R216" s="3" t="s">
        <v>921</v>
      </c>
      <c r="S216" s="3" t="s">
        <v>1102</v>
      </c>
      <c r="T216" s="3" t="s">
        <v>1103</v>
      </c>
      <c r="U216" s="6">
        <v>4975</v>
      </c>
      <c r="V216" s="2">
        <v>220013</v>
      </c>
      <c r="W216" s="2" t="s">
        <v>216</v>
      </c>
      <c r="X216" s="3">
        <v>148000000</v>
      </c>
      <c r="Y216" s="7" t="s">
        <v>1099</v>
      </c>
      <c r="Z216" s="8">
        <v>148000000</v>
      </c>
      <c r="AA216" s="2" t="s">
        <v>218</v>
      </c>
      <c r="AB216" s="3">
        <v>148000000</v>
      </c>
      <c r="AC216" s="63">
        <v>10</v>
      </c>
      <c r="AD216" s="41" t="s">
        <v>1571</v>
      </c>
      <c r="AE216" s="40" t="s">
        <v>340</v>
      </c>
      <c r="AF216" s="41" t="s">
        <v>911</v>
      </c>
      <c r="AG216" s="42" t="s">
        <v>1572</v>
      </c>
      <c r="AH216" s="40" t="s">
        <v>1387</v>
      </c>
      <c r="AI216" s="42" t="s">
        <v>1387</v>
      </c>
      <c r="AJ216" s="58">
        <v>44722</v>
      </c>
      <c r="AK216" s="58">
        <v>44722</v>
      </c>
      <c r="AL216" s="58">
        <v>44926</v>
      </c>
      <c r="AM216" s="39">
        <v>1</v>
      </c>
      <c r="AN216" s="61">
        <v>11835121</v>
      </c>
      <c r="AO216" s="41" t="s">
        <v>1387</v>
      </c>
      <c r="AP216" s="56" t="s">
        <v>1387</v>
      </c>
      <c r="AQ216" s="41" t="s">
        <v>1379</v>
      </c>
      <c r="AR216" s="57">
        <v>350</v>
      </c>
      <c r="AS216" s="57" t="s">
        <v>1367</v>
      </c>
      <c r="AT216" s="57" t="s">
        <v>1356</v>
      </c>
      <c r="AU216" s="41">
        <v>10</v>
      </c>
      <c r="AV216" s="56" t="s">
        <v>1573</v>
      </c>
      <c r="AW216" s="56" t="s">
        <v>2681</v>
      </c>
      <c r="AX216" s="56" t="s">
        <v>1996</v>
      </c>
      <c r="AY216" s="57" t="s">
        <v>2682</v>
      </c>
      <c r="AZ216" s="65" t="s">
        <v>2596</v>
      </c>
      <c r="BA216" s="4"/>
      <c r="BB216" s="4"/>
      <c r="BC216" s="4"/>
      <c r="BD216" s="4"/>
      <c r="BE216" s="4"/>
      <c r="BF216" s="4"/>
      <c r="BG216" s="4"/>
    </row>
    <row r="217" spans="1:59" customFormat="1" ht="60" hidden="1" customHeight="1" x14ac:dyDescent="0.25">
      <c r="A217" s="2">
        <v>4</v>
      </c>
      <c r="B217" s="2">
        <v>50</v>
      </c>
      <c r="C217" s="2" t="s">
        <v>208</v>
      </c>
      <c r="D217" s="2">
        <v>1</v>
      </c>
      <c r="E217" s="2" t="s">
        <v>542</v>
      </c>
      <c r="F217" s="2" t="s">
        <v>543</v>
      </c>
      <c r="G217" s="2">
        <v>31</v>
      </c>
      <c r="H217" s="2" t="s">
        <v>705</v>
      </c>
      <c r="I217" s="3"/>
      <c r="J217" s="3" t="s">
        <v>911</v>
      </c>
      <c r="K217" s="3" t="s">
        <v>911</v>
      </c>
      <c r="L217" s="3" t="s">
        <v>911</v>
      </c>
      <c r="M217" s="3" t="s">
        <v>911</v>
      </c>
      <c r="N217" s="3" t="s">
        <v>911</v>
      </c>
      <c r="O217" s="3" t="s">
        <v>911</v>
      </c>
      <c r="P217" s="3" t="s">
        <v>911</v>
      </c>
      <c r="Q217" s="3" t="s">
        <v>911</v>
      </c>
      <c r="R217" s="3" t="s">
        <v>911</v>
      </c>
      <c r="S217" s="3" t="s">
        <v>911</v>
      </c>
      <c r="T217" s="3" t="s">
        <v>911</v>
      </c>
      <c r="U217" s="3" t="s">
        <v>911</v>
      </c>
      <c r="V217" s="2">
        <v>220014</v>
      </c>
      <c r="W217" s="2" t="s">
        <v>219</v>
      </c>
      <c r="X217" s="3">
        <v>180000000</v>
      </c>
      <c r="Y217" s="18"/>
      <c r="Z217" s="8">
        <v>180000000</v>
      </c>
      <c r="AA217" s="2" t="s">
        <v>222</v>
      </c>
      <c r="AB217" s="3">
        <v>180000000</v>
      </c>
      <c r="AC217" s="63">
        <v>1</v>
      </c>
      <c r="AD217" s="41" t="s">
        <v>1574</v>
      </c>
      <c r="AE217" s="40" t="s">
        <v>339</v>
      </c>
      <c r="AF217" s="41" t="s">
        <v>1360</v>
      </c>
      <c r="AG217" s="42" t="s">
        <v>1570</v>
      </c>
      <c r="AH217" s="40">
        <v>4600094588</v>
      </c>
      <c r="AI217" s="42">
        <v>4600094588</v>
      </c>
      <c r="AJ217" s="58">
        <v>44777</v>
      </c>
      <c r="AK217" s="58">
        <v>44777</v>
      </c>
      <c r="AL217" s="58">
        <v>44926</v>
      </c>
      <c r="AM217" s="39">
        <v>0.25</v>
      </c>
      <c r="AN217" s="61">
        <v>14394066</v>
      </c>
      <c r="AO217" s="41" t="s">
        <v>1567</v>
      </c>
      <c r="AP217" s="56" t="s">
        <v>1387</v>
      </c>
      <c r="AQ217" s="41" t="s">
        <v>1379</v>
      </c>
      <c r="AR217" s="57"/>
      <c r="AS217" s="57" t="s">
        <v>1367</v>
      </c>
      <c r="AT217" s="57" t="s">
        <v>1375</v>
      </c>
      <c r="AU217" s="41">
        <v>0</v>
      </c>
      <c r="AV217" s="56"/>
      <c r="AW217" s="56"/>
      <c r="AX217" s="56"/>
      <c r="AY217" s="57" t="s">
        <v>2683</v>
      </c>
      <c r="AZ217" s="65"/>
      <c r="BA217" s="4"/>
      <c r="BB217" s="4"/>
      <c r="BC217" s="4"/>
      <c r="BD217" s="4"/>
      <c r="BE217" s="4"/>
      <c r="BF217" s="4"/>
      <c r="BG217" s="4"/>
    </row>
    <row r="218" spans="1:59" customFormat="1" ht="60" hidden="1" customHeight="1" x14ac:dyDescent="0.25">
      <c r="A218" s="2">
        <v>4</v>
      </c>
      <c r="B218" s="2">
        <v>60</v>
      </c>
      <c r="C218" s="2" t="s">
        <v>208</v>
      </c>
      <c r="D218" s="2">
        <v>1</v>
      </c>
      <c r="E218" s="2" t="s">
        <v>697</v>
      </c>
      <c r="F218" s="2" t="s">
        <v>698</v>
      </c>
      <c r="G218" s="2">
        <v>8</v>
      </c>
      <c r="H218" s="2" t="s">
        <v>699</v>
      </c>
      <c r="I218" s="3">
        <v>0</v>
      </c>
      <c r="J218" s="3" t="s">
        <v>924</v>
      </c>
      <c r="K218" s="3" t="s">
        <v>1079</v>
      </c>
      <c r="L218" s="3" t="s">
        <v>1080</v>
      </c>
      <c r="M218" s="3" t="s">
        <v>1081</v>
      </c>
      <c r="N218" s="3" t="s">
        <v>1082</v>
      </c>
      <c r="O218" s="6">
        <v>273</v>
      </c>
      <c r="P218" s="3" t="s">
        <v>919</v>
      </c>
      <c r="Q218" s="3" t="s">
        <v>920</v>
      </c>
      <c r="R218" s="3" t="s">
        <v>921</v>
      </c>
      <c r="S218" s="3" t="s">
        <v>1083</v>
      </c>
      <c r="T218" s="3" t="s">
        <v>1084</v>
      </c>
      <c r="U218" s="6">
        <v>102750</v>
      </c>
      <c r="V218" s="2">
        <v>220010</v>
      </c>
      <c r="W218" s="2" t="s">
        <v>209</v>
      </c>
      <c r="X218" s="3">
        <v>1057500000</v>
      </c>
      <c r="Y218" s="7" t="s">
        <v>1078</v>
      </c>
      <c r="Z218" s="3">
        <v>1057500000</v>
      </c>
      <c r="AA218" s="2" t="s">
        <v>211</v>
      </c>
      <c r="AB218" s="3">
        <v>1057500000</v>
      </c>
      <c r="AC218" s="63">
        <v>15</v>
      </c>
      <c r="AD218" s="41" t="s">
        <v>1565</v>
      </c>
      <c r="AE218" s="40" t="s">
        <v>339</v>
      </c>
      <c r="AF218" s="41" t="s">
        <v>1360</v>
      </c>
      <c r="AG218" s="42" t="s">
        <v>1566</v>
      </c>
      <c r="AH218" s="40">
        <v>4600094595</v>
      </c>
      <c r="AI218" s="42">
        <v>4600094595</v>
      </c>
      <c r="AJ218" s="58">
        <v>44757</v>
      </c>
      <c r="AK218" s="58">
        <v>44757</v>
      </c>
      <c r="AL218" s="58">
        <v>44926</v>
      </c>
      <c r="AM218" s="39">
        <v>0.15</v>
      </c>
      <c r="AN218" s="61">
        <v>84565132</v>
      </c>
      <c r="AO218" s="41" t="s">
        <v>1567</v>
      </c>
      <c r="AP218" s="56" t="s">
        <v>1387</v>
      </c>
      <c r="AQ218" s="41" t="s">
        <v>1379</v>
      </c>
      <c r="AR218" s="57"/>
      <c r="AS218" s="57" t="s">
        <v>1367</v>
      </c>
      <c r="AT218" s="57" t="s">
        <v>1375</v>
      </c>
      <c r="AU218" s="41">
        <v>0</v>
      </c>
      <c r="AV218" s="56" t="s">
        <v>2684</v>
      </c>
      <c r="AW218" s="56" t="s">
        <v>2685</v>
      </c>
      <c r="AX218" s="56" t="s">
        <v>911</v>
      </c>
      <c r="AY218" s="57" t="s">
        <v>2686</v>
      </c>
      <c r="AZ218" s="65" t="s">
        <v>1995</v>
      </c>
      <c r="BA218" s="4"/>
      <c r="BB218" s="4"/>
      <c r="BC218" s="4"/>
      <c r="BD218" s="4"/>
      <c r="BE218" s="4"/>
      <c r="BF218" s="4"/>
      <c r="BG218" s="4"/>
    </row>
    <row r="219" spans="1:59" customFormat="1" ht="60" hidden="1" customHeight="1" x14ac:dyDescent="0.25">
      <c r="A219" s="2">
        <v>4</v>
      </c>
      <c r="B219" s="2">
        <v>60</v>
      </c>
      <c r="C219" s="2" t="s">
        <v>208</v>
      </c>
      <c r="D219" s="2">
        <v>1</v>
      </c>
      <c r="E219" s="2" t="s">
        <v>697</v>
      </c>
      <c r="F219" s="2" t="s">
        <v>698</v>
      </c>
      <c r="G219" s="2">
        <v>8</v>
      </c>
      <c r="H219" s="2" t="s">
        <v>699</v>
      </c>
      <c r="I219" s="3">
        <v>0</v>
      </c>
      <c r="J219" s="3" t="s">
        <v>924</v>
      </c>
      <c r="K219" s="3" t="s">
        <v>1079</v>
      </c>
      <c r="L219" s="3" t="s">
        <v>1080</v>
      </c>
      <c r="M219" s="3" t="s">
        <v>1100</v>
      </c>
      <c r="N219" s="3" t="s">
        <v>1101</v>
      </c>
      <c r="O219" s="6">
        <v>209</v>
      </c>
      <c r="P219" s="3" t="s">
        <v>919</v>
      </c>
      <c r="Q219" s="3" t="s">
        <v>920</v>
      </c>
      <c r="R219" s="3" t="s">
        <v>921</v>
      </c>
      <c r="S219" s="3" t="s">
        <v>1102</v>
      </c>
      <c r="T219" s="3" t="s">
        <v>1103</v>
      </c>
      <c r="U219" s="6">
        <v>4975</v>
      </c>
      <c r="V219" s="2">
        <v>220013</v>
      </c>
      <c r="W219" s="2" t="s">
        <v>216</v>
      </c>
      <c r="X219" s="3">
        <v>222000000</v>
      </c>
      <c r="Y219" s="7" t="s">
        <v>1099</v>
      </c>
      <c r="Z219" s="3">
        <v>222000000</v>
      </c>
      <c r="AA219" s="2" t="s">
        <v>218</v>
      </c>
      <c r="AB219" s="3">
        <v>222000000</v>
      </c>
      <c r="AC219" s="63">
        <v>15</v>
      </c>
      <c r="AD219" s="41" t="s">
        <v>1571</v>
      </c>
      <c r="AE219" s="40" t="s">
        <v>340</v>
      </c>
      <c r="AF219" s="41" t="s">
        <v>911</v>
      </c>
      <c r="AG219" s="42" t="s">
        <v>1572</v>
      </c>
      <c r="AH219" s="40" t="s">
        <v>1387</v>
      </c>
      <c r="AI219" s="42" t="s">
        <v>1387</v>
      </c>
      <c r="AJ219" s="58">
        <v>44722</v>
      </c>
      <c r="AK219" s="58">
        <v>44722</v>
      </c>
      <c r="AL219" s="58">
        <v>44926</v>
      </c>
      <c r="AM219" s="39">
        <v>1</v>
      </c>
      <c r="AN219" s="61">
        <v>17752681</v>
      </c>
      <c r="AO219" s="41" t="s">
        <v>1387</v>
      </c>
      <c r="AP219" s="56" t="s">
        <v>1387</v>
      </c>
      <c r="AQ219" s="41" t="s">
        <v>1379</v>
      </c>
      <c r="AR219" s="57">
        <v>500</v>
      </c>
      <c r="AS219" s="57" t="s">
        <v>1367</v>
      </c>
      <c r="AT219" s="57" t="s">
        <v>1356</v>
      </c>
      <c r="AU219" s="41">
        <v>15</v>
      </c>
      <c r="AV219" s="56" t="s">
        <v>1583</v>
      </c>
      <c r="AW219" s="56" t="s">
        <v>2687</v>
      </c>
      <c r="AX219" s="56" t="s">
        <v>1996</v>
      </c>
      <c r="AY219" s="57" t="s">
        <v>2644</v>
      </c>
      <c r="AZ219" s="65" t="s">
        <v>2596</v>
      </c>
      <c r="BA219" s="4"/>
      <c r="BB219" s="4"/>
      <c r="BC219" s="4"/>
      <c r="BD219" s="4"/>
      <c r="BE219" s="4"/>
      <c r="BF219" s="4"/>
      <c r="BG219" s="4"/>
    </row>
    <row r="220" spans="1:59" customFormat="1" ht="60" hidden="1" customHeight="1" x14ac:dyDescent="0.25">
      <c r="A220" s="2">
        <v>4</v>
      </c>
      <c r="B220" s="2">
        <v>70</v>
      </c>
      <c r="C220" s="2" t="s">
        <v>208</v>
      </c>
      <c r="D220" s="2">
        <v>1</v>
      </c>
      <c r="E220" s="2" t="s">
        <v>700</v>
      </c>
      <c r="F220" s="2" t="s">
        <v>701</v>
      </c>
      <c r="G220" s="2" t="s">
        <v>702</v>
      </c>
      <c r="H220" s="2" t="s">
        <v>216</v>
      </c>
      <c r="I220" s="3">
        <v>0</v>
      </c>
      <c r="J220" s="3" t="s">
        <v>924</v>
      </c>
      <c r="K220" s="3" t="s">
        <v>1079</v>
      </c>
      <c r="L220" s="3" t="s">
        <v>1080</v>
      </c>
      <c r="M220" s="3" t="s">
        <v>1081</v>
      </c>
      <c r="N220" s="3" t="s">
        <v>1082</v>
      </c>
      <c r="O220" s="6">
        <v>273</v>
      </c>
      <c r="P220" s="3" t="s">
        <v>919</v>
      </c>
      <c r="Q220" s="3" t="s">
        <v>920</v>
      </c>
      <c r="R220" s="3" t="s">
        <v>921</v>
      </c>
      <c r="S220" s="3" t="s">
        <v>1083</v>
      </c>
      <c r="T220" s="3" t="s">
        <v>1084</v>
      </c>
      <c r="U220" s="6">
        <v>102750</v>
      </c>
      <c r="V220" s="2">
        <v>220010</v>
      </c>
      <c r="W220" s="2" t="s">
        <v>209</v>
      </c>
      <c r="X220" s="3">
        <v>630000000</v>
      </c>
      <c r="Y220" s="7" t="s">
        <v>1078</v>
      </c>
      <c r="Z220" s="8">
        <v>630000000</v>
      </c>
      <c r="AA220" s="2" t="s">
        <v>211</v>
      </c>
      <c r="AB220" s="3">
        <v>630000000</v>
      </c>
      <c r="AC220" s="63">
        <v>13</v>
      </c>
      <c r="AD220" s="41" t="s">
        <v>1565</v>
      </c>
      <c r="AE220" s="40" t="s">
        <v>339</v>
      </c>
      <c r="AF220" s="41" t="s">
        <v>1360</v>
      </c>
      <c r="AG220" s="42" t="s">
        <v>1566</v>
      </c>
      <c r="AH220" s="40">
        <v>4600094595</v>
      </c>
      <c r="AI220" s="42">
        <v>4600094595</v>
      </c>
      <c r="AJ220" s="58">
        <v>44757</v>
      </c>
      <c r="AK220" s="58">
        <v>44757</v>
      </c>
      <c r="AL220" s="58">
        <v>44926</v>
      </c>
      <c r="AM220" s="39">
        <v>0.15</v>
      </c>
      <c r="AN220" s="61">
        <v>50379229</v>
      </c>
      <c r="AO220" s="41" t="s">
        <v>1567</v>
      </c>
      <c r="AP220" s="56" t="s">
        <v>1387</v>
      </c>
      <c r="AQ220" s="41" t="s">
        <v>1379</v>
      </c>
      <c r="AR220" s="57"/>
      <c r="AS220" s="57" t="s">
        <v>1367</v>
      </c>
      <c r="AT220" s="57" t="s">
        <v>1375</v>
      </c>
      <c r="AU220" s="41">
        <v>0</v>
      </c>
      <c r="AV220" s="56" t="s">
        <v>2688</v>
      </c>
      <c r="AW220" s="56"/>
      <c r="AX220" s="56" t="s">
        <v>911</v>
      </c>
      <c r="AY220" s="57" t="s">
        <v>2689</v>
      </c>
      <c r="AZ220" s="65" t="s">
        <v>1995</v>
      </c>
      <c r="BA220" s="4"/>
      <c r="BB220" s="4"/>
      <c r="BC220" s="4"/>
      <c r="BD220" s="4"/>
      <c r="BE220" s="4"/>
      <c r="BF220" s="4"/>
      <c r="BG220" s="4"/>
    </row>
    <row r="221" spans="1:59" customFormat="1" ht="60" hidden="1" customHeight="1" x14ac:dyDescent="0.25">
      <c r="A221" s="2">
        <v>4</v>
      </c>
      <c r="B221" s="2">
        <v>70</v>
      </c>
      <c r="C221" s="2" t="s">
        <v>208</v>
      </c>
      <c r="D221" s="2">
        <v>1</v>
      </c>
      <c r="E221" s="2" t="s">
        <v>700</v>
      </c>
      <c r="F221" s="2" t="s">
        <v>701</v>
      </c>
      <c r="G221" s="2" t="s">
        <v>702</v>
      </c>
      <c r="H221" s="2" t="s">
        <v>216</v>
      </c>
      <c r="I221" s="3">
        <v>0</v>
      </c>
      <c r="J221" s="3" t="s">
        <v>924</v>
      </c>
      <c r="K221" s="3" t="s">
        <v>1079</v>
      </c>
      <c r="L221" s="3" t="s">
        <v>1080</v>
      </c>
      <c r="M221" s="3" t="s">
        <v>1100</v>
      </c>
      <c r="N221" s="3" t="s">
        <v>1101</v>
      </c>
      <c r="O221" s="6">
        <v>209</v>
      </c>
      <c r="P221" s="3" t="s">
        <v>919</v>
      </c>
      <c r="Q221" s="3" t="s">
        <v>920</v>
      </c>
      <c r="R221" s="3" t="s">
        <v>921</v>
      </c>
      <c r="S221" s="3" t="s">
        <v>1102</v>
      </c>
      <c r="T221" s="3" t="s">
        <v>1103</v>
      </c>
      <c r="U221" s="6">
        <v>4975</v>
      </c>
      <c r="V221" s="2">
        <v>220013</v>
      </c>
      <c r="W221" s="2" t="s">
        <v>216</v>
      </c>
      <c r="X221" s="3">
        <v>148000000</v>
      </c>
      <c r="Y221" s="7" t="s">
        <v>1099</v>
      </c>
      <c r="Z221" s="8">
        <v>148000000</v>
      </c>
      <c r="AA221" s="2" t="s">
        <v>218</v>
      </c>
      <c r="AB221" s="3">
        <v>148000000</v>
      </c>
      <c r="AC221" s="63">
        <v>10</v>
      </c>
      <c r="AD221" s="41" t="s">
        <v>1571</v>
      </c>
      <c r="AE221" s="40" t="s">
        <v>340</v>
      </c>
      <c r="AF221" s="41" t="s">
        <v>911</v>
      </c>
      <c r="AG221" s="42" t="s">
        <v>1572</v>
      </c>
      <c r="AH221" s="40" t="s">
        <v>1387</v>
      </c>
      <c r="AI221" s="42" t="s">
        <v>1387</v>
      </c>
      <c r="AJ221" s="58">
        <v>44722</v>
      </c>
      <c r="AK221" s="58">
        <v>44722</v>
      </c>
      <c r="AL221" s="58">
        <v>44926</v>
      </c>
      <c r="AM221" s="39">
        <v>1</v>
      </c>
      <c r="AN221" s="61">
        <v>11835121</v>
      </c>
      <c r="AO221" s="41" t="s">
        <v>1387</v>
      </c>
      <c r="AP221" s="56" t="s">
        <v>1387</v>
      </c>
      <c r="AQ221" s="41" t="s">
        <v>1379</v>
      </c>
      <c r="AR221" s="57">
        <v>300</v>
      </c>
      <c r="AS221" s="57" t="s">
        <v>1367</v>
      </c>
      <c r="AT221" s="57" t="s">
        <v>1356</v>
      </c>
      <c r="AU221" s="41">
        <v>11</v>
      </c>
      <c r="AV221" s="56" t="s">
        <v>1584</v>
      </c>
      <c r="AW221" s="56" t="s">
        <v>2690</v>
      </c>
      <c r="AX221" s="56" t="s">
        <v>1996</v>
      </c>
      <c r="AY221" s="57" t="s">
        <v>2691</v>
      </c>
      <c r="AZ221" s="65" t="s">
        <v>2596</v>
      </c>
      <c r="BA221" s="4"/>
      <c r="BB221" s="4"/>
      <c r="BC221" s="4"/>
      <c r="BD221" s="4"/>
      <c r="BE221" s="4"/>
      <c r="BF221" s="4"/>
      <c r="BG221" s="4"/>
    </row>
    <row r="222" spans="1:59" customFormat="1" ht="60" hidden="1" customHeight="1" x14ac:dyDescent="0.25">
      <c r="A222" s="2">
        <v>4</v>
      </c>
      <c r="B222" s="2">
        <v>90</v>
      </c>
      <c r="C222" s="2" t="s">
        <v>208</v>
      </c>
      <c r="D222" s="2">
        <v>1</v>
      </c>
      <c r="E222" s="2"/>
      <c r="F222" s="2"/>
      <c r="G222" s="2"/>
      <c r="H222" s="3"/>
      <c r="I222" s="3">
        <v>415121988</v>
      </c>
      <c r="J222" s="17" t="s">
        <v>924</v>
      </c>
      <c r="K222" s="17" t="s">
        <v>1079</v>
      </c>
      <c r="L222" s="17" t="s">
        <v>1080</v>
      </c>
      <c r="M222" s="17" t="s">
        <v>1085</v>
      </c>
      <c r="N222" s="17" t="s">
        <v>1082</v>
      </c>
      <c r="O222" s="29">
        <v>273</v>
      </c>
      <c r="P222" s="17" t="s">
        <v>919</v>
      </c>
      <c r="Q222" s="17" t="s">
        <v>920</v>
      </c>
      <c r="R222" s="17" t="s">
        <v>921</v>
      </c>
      <c r="S222" s="17" t="s">
        <v>1083</v>
      </c>
      <c r="T222" s="17" t="s">
        <v>1084</v>
      </c>
      <c r="U222" s="29">
        <v>102750</v>
      </c>
      <c r="V222" s="2">
        <v>220010</v>
      </c>
      <c r="W222" s="2" t="s">
        <v>209</v>
      </c>
      <c r="X222" s="3">
        <v>415121988</v>
      </c>
      <c r="Y222" s="7" t="s">
        <v>1078</v>
      </c>
      <c r="Z222" s="8">
        <v>415121988</v>
      </c>
      <c r="AA222" s="2" t="s">
        <v>211</v>
      </c>
      <c r="AB222" s="24">
        <v>415121988</v>
      </c>
      <c r="AC222" s="63">
        <v>4</v>
      </c>
      <c r="AD222" s="41" t="s">
        <v>1565</v>
      </c>
      <c r="AE222" s="40" t="s">
        <v>339</v>
      </c>
      <c r="AF222" s="41" t="s">
        <v>1360</v>
      </c>
      <c r="AG222" s="42" t="s">
        <v>1566</v>
      </c>
      <c r="AH222" s="40">
        <v>4600094595</v>
      </c>
      <c r="AI222" s="42">
        <v>4600094595</v>
      </c>
      <c r="AJ222" s="58">
        <v>44757</v>
      </c>
      <c r="AK222" s="58">
        <v>44757</v>
      </c>
      <c r="AL222" s="58">
        <v>44926</v>
      </c>
      <c r="AM222" s="39">
        <v>0.9</v>
      </c>
      <c r="AN222" s="61">
        <v>23787577</v>
      </c>
      <c r="AO222" s="41" t="s">
        <v>1567</v>
      </c>
      <c r="AP222" s="56" t="s">
        <v>1387</v>
      </c>
      <c r="AQ222" s="41" t="s">
        <v>1379</v>
      </c>
      <c r="AR222" s="57"/>
      <c r="AS222" s="57" t="s">
        <v>1367</v>
      </c>
      <c r="AT222" s="57" t="s">
        <v>1375</v>
      </c>
      <c r="AU222" s="41">
        <v>0</v>
      </c>
      <c r="AV222" s="56" t="s">
        <v>2692</v>
      </c>
      <c r="AW222" s="56" t="s">
        <v>2693</v>
      </c>
      <c r="AX222" s="56" t="s">
        <v>911</v>
      </c>
      <c r="AY222" s="57" t="s">
        <v>2694</v>
      </c>
      <c r="AZ222" s="65" t="s">
        <v>1995</v>
      </c>
      <c r="BA222" s="4"/>
      <c r="BB222" s="4"/>
      <c r="BC222" s="4"/>
      <c r="BD222" s="4"/>
      <c r="BE222" s="4"/>
      <c r="BF222" s="4"/>
      <c r="BG222" s="4"/>
    </row>
    <row r="223" spans="1:59" customFormat="1" ht="60" hidden="1" customHeight="1" x14ac:dyDescent="0.25">
      <c r="A223" s="2">
        <v>4</v>
      </c>
      <c r="B223" s="2">
        <v>90</v>
      </c>
      <c r="C223" s="2" t="s">
        <v>208</v>
      </c>
      <c r="D223" s="2">
        <v>1</v>
      </c>
      <c r="E223" s="17"/>
      <c r="F223" s="17"/>
      <c r="G223" s="17"/>
      <c r="H223" s="17"/>
      <c r="I223" s="3">
        <v>203000000</v>
      </c>
      <c r="J223" s="17" t="s">
        <v>924</v>
      </c>
      <c r="K223" s="17" t="s">
        <v>1079</v>
      </c>
      <c r="L223" s="17" t="s">
        <v>1088</v>
      </c>
      <c r="M223" s="17" t="s">
        <v>1089</v>
      </c>
      <c r="N223" s="17" t="s">
        <v>1090</v>
      </c>
      <c r="O223" s="29">
        <v>7600</v>
      </c>
      <c r="P223" s="17" t="s">
        <v>919</v>
      </c>
      <c r="Q223" s="17" t="s">
        <v>920</v>
      </c>
      <c r="R223" s="17" t="s">
        <v>921</v>
      </c>
      <c r="S223" s="17" t="s">
        <v>1091</v>
      </c>
      <c r="T223" s="17" t="s">
        <v>1092</v>
      </c>
      <c r="U223" s="29">
        <v>7600</v>
      </c>
      <c r="V223" s="2">
        <v>220011</v>
      </c>
      <c r="W223" s="2" t="s">
        <v>212</v>
      </c>
      <c r="X223" s="10">
        <v>203000000</v>
      </c>
      <c r="Y223" s="7" t="s">
        <v>1086</v>
      </c>
      <c r="Z223" s="8">
        <v>203000000</v>
      </c>
      <c r="AA223" s="2" t="s">
        <v>1087</v>
      </c>
      <c r="AB223" s="24">
        <v>203000000</v>
      </c>
      <c r="AC223" s="63">
        <v>14</v>
      </c>
      <c r="AD223" s="41" t="s">
        <v>1568</v>
      </c>
      <c r="AE223" s="40" t="s">
        <v>339</v>
      </c>
      <c r="AF223" s="41" t="s">
        <v>1369</v>
      </c>
      <c r="AG223" s="42" t="s">
        <v>1585</v>
      </c>
      <c r="AH223" s="40">
        <v>4600095583</v>
      </c>
      <c r="AI223" s="42">
        <v>33961</v>
      </c>
      <c r="AJ223" s="58">
        <v>44839</v>
      </c>
      <c r="AK223" s="58"/>
      <c r="AL223" s="58">
        <v>44926</v>
      </c>
      <c r="AM223" s="39">
        <v>0.2</v>
      </c>
      <c r="AN223" s="61">
        <v>11632432</v>
      </c>
      <c r="AO223" s="41" t="s">
        <v>1567</v>
      </c>
      <c r="AP223" s="56" t="s">
        <v>1387</v>
      </c>
      <c r="AQ223" s="41" t="s">
        <v>1379</v>
      </c>
      <c r="AR223" s="57">
        <v>280</v>
      </c>
      <c r="AS223" s="57" t="s">
        <v>1367</v>
      </c>
      <c r="AT223" s="57" t="s">
        <v>1375</v>
      </c>
      <c r="AU223" s="41">
        <v>0</v>
      </c>
      <c r="AV223" s="56" t="s">
        <v>2602</v>
      </c>
      <c r="AW223" s="56" t="s">
        <v>2590</v>
      </c>
      <c r="AX223" s="56" t="s">
        <v>2590</v>
      </c>
      <c r="AY223" s="57" t="s">
        <v>2695</v>
      </c>
      <c r="AZ223" s="65" t="s">
        <v>1997</v>
      </c>
      <c r="BA223" s="4"/>
      <c r="BB223" s="4"/>
      <c r="BC223" s="4"/>
      <c r="BD223" s="4"/>
      <c r="BE223" s="4"/>
      <c r="BF223" s="4"/>
      <c r="BG223" s="4"/>
    </row>
    <row r="224" spans="1:59" customFormat="1" ht="60" hidden="1" customHeight="1" x14ac:dyDescent="0.25">
      <c r="A224" s="2">
        <v>4</v>
      </c>
      <c r="B224" s="2">
        <v>90</v>
      </c>
      <c r="C224" s="2" t="s">
        <v>208</v>
      </c>
      <c r="D224" s="2">
        <v>1</v>
      </c>
      <c r="E224" s="17"/>
      <c r="F224" s="17"/>
      <c r="G224" s="17"/>
      <c r="H224" s="17"/>
      <c r="I224" s="24">
        <v>296000000</v>
      </c>
      <c r="J224" s="17" t="s">
        <v>924</v>
      </c>
      <c r="K224" s="17" t="s">
        <v>1079</v>
      </c>
      <c r="L224" s="17" t="s">
        <v>1080</v>
      </c>
      <c r="M224" s="17" t="s">
        <v>1100</v>
      </c>
      <c r="N224" s="17" t="s">
        <v>1101</v>
      </c>
      <c r="O224" s="29">
        <v>209</v>
      </c>
      <c r="P224" s="17" t="s">
        <v>919</v>
      </c>
      <c r="Q224" s="17" t="s">
        <v>920</v>
      </c>
      <c r="R224" s="17" t="s">
        <v>921</v>
      </c>
      <c r="S224" s="17" t="s">
        <v>1102</v>
      </c>
      <c r="T224" s="17" t="s">
        <v>1103</v>
      </c>
      <c r="U224" s="29">
        <v>4975</v>
      </c>
      <c r="V224" s="2">
        <v>220013</v>
      </c>
      <c r="W224" s="2" t="s">
        <v>216</v>
      </c>
      <c r="X224" s="24">
        <v>296000000</v>
      </c>
      <c r="Y224" s="7" t="s">
        <v>1099</v>
      </c>
      <c r="Z224" s="3">
        <v>296000000</v>
      </c>
      <c r="AA224" s="2" t="s">
        <v>218</v>
      </c>
      <c r="AB224" s="3">
        <v>296000000</v>
      </c>
      <c r="AC224" s="63">
        <v>20</v>
      </c>
      <c r="AD224" s="41" t="s">
        <v>1571</v>
      </c>
      <c r="AE224" s="40" t="s">
        <v>340</v>
      </c>
      <c r="AF224" s="41" t="s">
        <v>911</v>
      </c>
      <c r="AG224" s="42" t="s">
        <v>1572</v>
      </c>
      <c r="AH224" s="40" t="s">
        <v>1387</v>
      </c>
      <c r="AI224" s="42" t="s">
        <v>1387</v>
      </c>
      <c r="AJ224" s="58">
        <v>44796</v>
      </c>
      <c r="AK224" s="58">
        <v>45161</v>
      </c>
      <c r="AL224" s="58">
        <v>44926</v>
      </c>
      <c r="AM224" s="39">
        <v>1</v>
      </c>
      <c r="AN224" s="61">
        <v>38480000</v>
      </c>
      <c r="AO224" s="41" t="s">
        <v>1387</v>
      </c>
      <c r="AP224" s="56" t="s">
        <v>1387</v>
      </c>
      <c r="AQ224" s="41" t="s">
        <v>1379</v>
      </c>
      <c r="AR224" s="57">
        <v>375</v>
      </c>
      <c r="AS224" s="57" t="s">
        <v>1367</v>
      </c>
      <c r="AT224" s="57" t="s">
        <v>1356</v>
      </c>
      <c r="AU224" s="41">
        <v>23</v>
      </c>
      <c r="AV224" s="56" t="s">
        <v>2002</v>
      </c>
      <c r="AW224" s="56" t="s">
        <v>2696</v>
      </c>
      <c r="AX224" s="56" t="s">
        <v>1996</v>
      </c>
      <c r="AY224" s="57" t="s">
        <v>2697</v>
      </c>
      <c r="AZ224" s="65" t="s">
        <v>2596</v>
      </c>
      <c r="BA224" s="4"/>
      <c r="BB224" s="4"/>
      <c r="BC224" s="4"/>
      <c r="BD224" s="4"/>
      <c r="BE224" s="4"/>
      <c r="BF224" s="4"/>
      <c r="BG224" s="4"/>
    </row>
    <row r="225" spans="1:59" customFormat="1" ht="60" hidden="1" customHeight="1" x14ac:dyDescent="0.25">
      <c r="A225" s="2">
        <v>5</v>
      </c>
      <c r="B225" s="2">
        <v>4</v>
      </c>
      <c r="C225" s="2" t="s">
        <v>223</v>
      </c>
      <c r="D225" s="2">
        <v>1</v>
      </c>
      <c r="E225" s="2" t="s">
        <v>709</v>
      </c>
      <c r="F225" s="2" t="s">
        <v>710</v>
      </c>
      <c r="G225" s="2">
        <v>62</v>
      </c>
      <c r="H225" s="2" t="s">
        <v>711</v>
      </c>
      <c r="I225" s="3"/>
      <c r="J225" s="3" t="s">
        <v>911</v>
      </c>
      <c r="K225" s="3" t="s">
        <v>911</v>
      </c>
      <c r="L225" s="3" t="s">
        <v>911</v>
      </c>
      <c r="M225" s="3" t="s">
        <v>911</v>
      </c>
      <c r="N225" s="3" t="s">
        <v>911</v>
      </c>
      <c r="O225" s="3" t="s">
        <v>911</v>
      </c>
      <c r="P225" s="3" t="s">
        <v>911</v>
      </c>
      <c r="Q225" s="3" t="s">
        <v>911</v>
      </c>
      <c r="R225" s="3" t="s">
        <v>911</v>
      </c>
      <c r="S225" s="3" t="s">
        <v>911</v>
      </c>
      <c r="T225" s="3" t="s">
        <v>911</v>
      </c>
      <c r="U225" s="3" t="s">
        <v>911</v>
      </c>
      <c r="V225" s="2">
        <v>210108</v>
      </c>
      <c r="W225" s="2" t="s">
        <v>224</v>
      </c>
      <c r="X225" s="3">
        <v>272913056</v>
      </c>
      <c r="Y225" s="18"/>
      <c r="Z225" s="8"/>
      <c r="AA225" s="2" t="s">
        <v>225</v>
      </c>
      <c r="AB225" s="3">
        <v>250000000</v>
      </c>
      <c r="AC225" s="63">
        <v>9</v>
      </c>
      <c r="AD225" s="41" t="s">
        <v>919</v>
      </c>
      <c r="AE225" s="40" t="s">
        <v>339</v>
      </c>
      <c r="AF225" s="41" t="s">
        <v>1366</v>
      </c>
      <c r="AG225" s="42" t="s">
        <v>2698</v>
      </c>
      <c r="AH225" s="40" t="s">
        <v>2699</v>
      </c>
      <c r="AI225" s="42">
        <v>901004645</v>
      </c>
      <c r="AJ225" s="58">
        <v>44868</v>
      </c>
      <c r="AK225" s="58">
        <v>44876</v>
      </c>
      <c r="AL225" s="58">
        <v>44926</v>
      </c>
      <c r="AM225" s="39">
        <v>0.05</v>
      </c>
      <c r="AN225" s="61" t="s">
        <v>911</v>
      </c>
      <c r="AO225" s="41" t="s">
        <v>2700</v>
      </c>
      <c r="AP225" s="56" t="s">
        <v>1592</v>
      </c>
      <c r="AQ225" s="41" t="s">
        <v>1380</v>
      </c>
      <c r="AR225" s="57">
        <v>70</v>
      </c>
      <c r="AS225" s="57" t="s">
        <v>1367</v>
      </c>
      <c r="AT225" s="57" t="s">
        <v>1376</v>
      </c>
      <c r="AU225" s="41">
        <v>0</v>
      </c>
      <c r="AV225" s="56" t="s">
        <v>1755</v>
      </c>
      <c r="AW225" s="56" t="s">
        <v>1755</v>
      </c>
      <c r="AX225" s="56" t="s">
        <v>1592</v>
      </c>
      <c r="AY225" s="70" t="s">
        <v>2701</v>
      </c>
      <c r="AZ225" s="65" t="s">
        <v>2702</v>
      </c>
      <c r="BA225" s="4"/>
      <c r="BB225" s="4"/>
      <c r="BC225" s="4"/>
      <c r="BD225" s="4"/>
      <c r="BE225" s="4"/>
      <c r="BF225" s="4"/>
      <c r="BG225" s="4"/>
    </row>
    <row r="226" spans="1:59" customFormat="1" ht="60" hidden="1" customHeight="1" x14ac:dyDescent="0.25">
      <c r="A226" s="2">
        <v>5</v>
      </c>
      <c r="B226" s="2">
        <v>4</v>
      </c>
      <c r="C226" s="2" t="s">
        <v>223</v>
      </c>
      <c r="D226" s="2">
        <v>0</v>
      </c>
      <c r="E226" s="2" t="s">
        <v>709</v>
      </c>
      <c r="F226" s="2" t="s">
        <v>710</v>
      </c>
      <c r="G226" s="2">
        <v>62</v>
      </c>
      <c r="H226" s="2" t="s">
        <v>711</v>
      </c>
      <c r="I226" s="3"/>
      <c r="J226" s="3" t="s">
        <v>911</v>
      </c>
      <c r="K226" s="3" t="s">
        <v>911</v>
      </c>
      <c r="L226" s="3" t="s">
        <v>911</v>
      </c>
      <c r="M226" s="3" t="s">
        <v>911</v>
      </c>
      <c r="N226" s="3" t="s">
        <v>911</v>
      </c>
      <c r="O226" s="3" t="s">
        <v>911</v>
      </c>
      <c r="P226" s="3" t="s">
        <v>911</v>
      </c>
      <c r="Q226" s="3" t="s">
        <v>911</v>
      </c>
      <c r="R226" s="3" t="s">
        <v>911</v>
      </c>
      <c r="S226" s="3" t="s">
        <v>911</v>
      </c>
      <c r="T226" s="3" t="s">
        <v>911</v>
      </c>
      <c r="U226" s="3" t="s">
        <v>911</v>
      </c>
      <c r="V226" s="2">
        <v>210108</v>
      </c>
      <c r="W226" s="2" t="s">
        <v>226</v>
      </c>
      <c r="X226" s="3">
        <v>272913056</v>
      </c>
      <c r="Y226" s="18"/>
      <c r="Z226" s="8"/>
      <c r="AA226" s="2" t="s">
        <v>227</v>
      </c>
      <c r="AB226" s="3">
        <v>22913056</v>
      </c>
      <c r="AC226" s="63">
        <v>140</v>
      </c>
      <c r="AD226" s="41" t="s">
        <v>919</v>
      </c>
      <c r="AE226" s="40" t="s">
        <v>339</v>
      </c>
      <c r="AF226" s="41" t="s">
        <v>1366</v>
      </c>
      <c r="AG226" s="42" t="s">
        <v>2698</v>
      </c>
      <c r="AH226" s="40" t="s">
        <v>2699</v>
      </c>
      <c r="AI226" s="42">
        <v>901004645</v>
      </c>
      <c r="AJ226" s="58">
        <v>44868</v>
      </c>
      <c r="AK226" s="58">
        <v>44876</v>
      </c>
      <c r="AL226" s="58">
        <v>44926</v>
      </c>
      <c r="AM226" s="39">
        <v>0.05</v>
      </c>
      <c r="AN226" s="61" t="s">
        <v>911</v>
      </c>
      <c r="AO226" s="41" t="s">
        <v>2700</v>
      </c>
      <c r="AP226" s="56" t="s">
        <v>1592</v>
      </c>
      <c r="AQ226" s="41" t="s">
        <v>1380</v>
      </c>
      <c r="AR226" s="57">
        <v>140</v>
      </c>
      <c r="AS226" s="57" t="s">
        <v>1367</v>
      </c>
      <c r="AT226" s="57" t="s">
        <v>1376</v>
      </c>
      <c r="AU226" s="41">
        <v>0</v>
      </c>
      <c r="AV226" s="56" t="s">
        <v>1755</v>
      </c>
      <c r="AW226" s="56" t="s">
        <v>1755</v>
      </c>
      <c r="AX226" s="56" t="s">
        <v>1592</v>
      </c>
      <c r="AY226" s="70" t="s">
        <v>2703</v>
      </c>
      <c r="AZ226" s="65" t="s">
        <v>2702</v>
      </c>
      <c r="BA226" s="4"/>
      <c r="BB226" s="4"/>
      <c r="BC226" s="4"/>
      <c r="BD226" s="4"/>
      <c r="BE226" s="4"/>
      <c r="BF226" s="4"/>
      <c r="BG226" s="4"/>
    </row>
    <row r="227" spans="1:59" customFormat="1" ht="60" hidden="1" customHeight="1" x14ac:dyDescent="0.25">
      <c r="A227" s="2">
        <v>6</v>
      </c>
      <c r="B227" s="2">
        <v>2</v>
      </c>
      <c r="C227" s="2" t="s">
        <v>172</v>
      </c>
      <c r="D227" s="2">
        <v>1</v>
      </c>
      <c r="E227" s="2" t="s">
        <v>526</v>
      </c>
      <c r="F227" s="2" t="s">
        <v>527</v>
      </c>
      <c r="G227" s="2">
        <v>52</v>
      </c>
      <c r="H227" s="2" t="s">
        <v>528</v>
      </c>
      <c r="I227" s="3"/>
      <c r="J227" s="3" t="s">
        <v>911</v>
      </c>
      <c r="K227" s="3" t="s">
        <v>911</v>
      </c>
      <c r="L227" s="3" t="s">
        <v>911</v>
      </c>
      <c r="M227" s="3" t="s">
        <v>911</v>
      </c>
      <c r="N227" s="3" t="s">
        <v>911</v>
      </c>
      <c r="O227" s="3" t="s">
        <v>911</v>
      </c>
      <c r="P227" s="3" t="s">
        <v>911</v>
      </c>
      <c r="Q227" s="3" t="s">
        <v>911</v>
      </c>
      <c r="R227" s="3" t="s">
        <v>911</v>
      </c>
      <c r="S227" s="3" t="s">
        <v>911</v>
      </c>
      <c r="T227" s="3" t="s">
        <v>911</v>
      </c>
      <c r="U227" s="3" t="s">
        <v>911</v>
      </c>
      <c r="V227" s="2">
        <v>220024</v>
      </c>
      <c r="W227" s="2" t="s">
        <v>173</v>
      </c>
      <c r="X227" s="3">
        <v>1048440976</v>
      </c>
      <c r="Y227" s="18"/>
      <c r="Z227" s="8"/>
      <c r="AA227" s="2" t="s">
        <v>174</v>
      </c>
      <c r="AB227" s="3">
        <v>478328773</v>
      </c>
      <c r="AC227" s="63" t="s">
        <v>1552</v>
      </c>
      <c r="AD227" s="41" t="s">
        <v>919</v>
      </c>
      <c r="AE227" s="40" t="s">
        <v>336</v>
      </c>
      <c r="AF227" s="41" t="s">
        <v>1360</v>
      </c>
      <c r="AG227" s="42" t="s">
        <v>1553</v>
      </c>
      <c r="AH227" s="40">
        <v>4600095398</v>
      </c>
      <c r="AI227" s="42">
        <v>4035129</v>
      </c>
      <c r="AJ227" s="58">
        <v>44825</v>
      </c>
      <c r="AK227" s="58">
        <v>44825</v>
      </c>
      <c r="AL227" s="58">
        <v>44926</v>
      </c>
      <c r="AM227" s="39" t="s">
        <v>2704</v>
      </c>
      <c r="AN227" s="61" t="s">
        <v>1387</v>
      </c>
      <c r="AO227" s="41" t="s">
        <v>1554</v>
      </c>
      <c r="AP227" s="56" t="s">
        <v>1387</v>
      </c>
      <c r="AQ227" s="41" t="s">
        <v>1387</v>
      </c>
      <c r="AR227" s="57">
        <v>25</v>
      </c>
      <c r="AS227" s="57" t="s">
        <v>1367</v>
      </c>
      <c r="AT227" s="57" t="s">
        <v>1376</v>
      </c>
      <c r="AU227" s="41">
        <v>30</v>
      </c>
      <c r="AV227" s="56" t="s">
        <v>1387</v>
      </c>
      <c r="AW227" s="56" t="s">
        <v>0</v>
      </c>
      <c r="AX227" s="56" t="s">
        <v>1555</v>
      </c>
      <c r="AY227" s="57" t="s">
        <v>2705</v>
      </c>
      <c r="AZ227" s="65"/>
      <c r="BA227" s="4"/>
      <c r="BB227" s="4"/>
      <c r="BC227" s="4"/>
      <c r="BD227" s="4"/>
      <c r="BE227" s="4"/>
      <c r="BF227" s="4"/>
      <c r="BG227" s="4"/>
    </row>
    <row r="228" spans="1:59" customFormat="1" ht="60" hidden="1" customHeight="1" x14ac:dyDescent="0.25">
      <c r="A228" s="2">
        <v>6</v>
      </c>
      <c r="B228" s="2">
        <v>2</v>
      </c>
      <c r="C228" s="2" t="s">
        <v>172</v>
      </c>
      <c r="D228" s="2">
        <v>0</v>
      </c>
      <c r="E228" s="2" t="s">
        <v>526</v>
      </c>
      <c r="F228" s="2" t="s">
        <v>527</v>
      </c>
      <c r="G228" s="2">
        <v>52</v>
      </c>
      <c r="H228" s="2" t="s">
        <v>528</v>
      </c>
      <c r="I228" s="3"/>
      <c r="J228" s="3" t="s">
        <v>944</v>
      </c>
      <c r="K228" s="3" t="s">
        <v>101</v>
      </c>
      <c r="L228" s="3" t="s">
        <v>1272</v>
      </c>
      <c r="M228" s="3" t="s">
        <v>1273</v>
      </c>
      <c r="N228" s="3" t="s">
        <v>1274</v>
      </c>
      <c r="O228" s="6">
        <v>1</v>
      </c>
      <c r="P228" s="3" t="s">
        <v>919</v>
      </c>
      <c r="Q228" s="3" t="s">
        <v>920</v>
      </c>
      <c r="R228" s="3" t="s">
        <v>921</v>
      </c>
      <c r="S228" s="3" t="s">
        <v>1275</v>
      </c>
      <c r="T228" s="3" t="s">
        <v>1276</v>
      </c>
      <c r="U228" s="6">
        <v>821</v>
      </c>
      <c r="V228" s="2">
        <v>220024</v>
      </c>
      <c r="W228" s="2" t="s">
        <v>173</v>
      </c>
      <c r="X228" s="3">
        <v>1048440976</v>
      </c>
      <c r="Y228" s="18"/>
      <c r="Z228" s="8"/>
      <c r="AA228" s="2" t="s">
        <v>175</v>
      </c>
      <c r="AB228" s="3">
        <v>300539593</v>
      </c>
      <c r="AC228" s="63" t="s">
        <v>1552</v>
      </c>
      <c r="AD228" s="41" t="s">
        <v>919</v>
      </c>
      <c r="AE228" s="40" t="s">
        <v>336</v>
      </c>
      <c r="AF228" s="41" t="s">
        <v>1360</v>
      </c>
      <c r="AG228" s="42" t="s">
        <v>1553</v>
      </c>
      <c r="AH228" s="40">
        <v>4600095398</v>
      </c>
      <c r="AI228" s="42">
        <v>4035129</v>
      </c>
      <c r="AJ228" s="58">
        <v>44825</v>
      </c>
      <c r="AK228" s="58">
        <v>44825</v>
      </c>
      <c r="AL228" s="58">
        <v>44926</v>
      </c>
      <c r="AM228" s="39" t="s">
        <v>2704</v>
      </c>
      <c r="AN228" s="61" t="s">
        <v>1387</v>
      </c>
      <c r="AO228" s="41" t="s">
        <v>1554</v>
      </c>
      <c r="AP228" s="56" t="s">
        <v>1387</v>
      </c>
      <c r="AQ228" s="41" t="s">
        <v>1387</v>
      </c>
      <c r="AR228" s="57">
        <v>25</v>
      </c>
      <c r="AS228" s="57" t="s">
        <v>1367</v>
      </c>
      <c r="AT228" s="57" t="s">
        <v>1376</v>
      </c>
      <c r="AU228" s="41">
        <v>45</v>
      </c>
      <c r="AV228" s="56" t="s">
        <v>1387</v>
      </c>
      <c r="AW228" s="56" t="s">
        <v>0</v>
      </c>
      <c r="AX228" s="56" t="s">
        <v>1555</v>
      </c>
      <c r="AY228" s="57" t="s">
        <v>2706</v>
      </c>
      <c r="AZ228" s="65"/>
      <c r="BA228" s="4"/>
      <c r="BB228" s="4"/>
      <c r="BC228" s="4"/>
      <c r="BD228" s="4"/>
      <c r="BE228" s="4"/>
      <c r="BF228" s="4"/>
      <c r="BG228" s="4"/>
    </row>
    <row r="229" spans="1:59" customFormat="1" ht="60" hidden="1" customHeight="1" x14ac:dyDescent="0.25">
      <c r="A229" s="2">
        <v>6</v>
      </c>
      <c r="B229" s="2">
        <v>2</v>
      </c>
      <c r="C229" s="2" t="s">
        <v>172</v>
      </c>
      <c r="D229" s="2">
        <v>0</v>
      </c>
      <c r="E229" s="2" t="s">
        <v>526</v>
      </c>
      <c r="F229" s="2" t="s">
        <v>527</v>
      </c>
      <c r="G229" s="2">
        <v>52</v>
      </c>
      <c r="H229" s="2" t="s">
        <v>528</v>
      </c>
      <c r="I229" s="3"/>
      <c r="J229" s="3" t="s">
        <v>911</v>
      </c>
      <c r="K229" s="3" t="s">
        <v>911</v>
      </c>
      <c r="L229" s="3" t="s">
        <v>911</v>
      </c>
      <c r="M229" s="3" t="s">
        <v>911</v>
      </c>
      <c r="N229" s="3" t="s">
        <v>911</v>
      </c>
      <c r="O229" s="3" t="s">
        <v>911</v>
      </c>
      <c r="P229" s="3" t="s">
        <v>911</v>
      </c>
      <c r="Q229" s="3" t="s">
        <v>911</v>
      </c>
      <c r="R229" s="3" t="s">
        <v>911</v>
      </c>
      <c r="S229" s="3" t="s">
        <v>911</v>
      </c>
      <c r="T229" s="3" t="s">
        <v>911</v>
      </c>
      <c r="U229" s="3" t="s">
        <v>911</v>
      </c>
      <c r="V229" s="2">
        <v>220024</v>
      </c>
      <c r="W229" s="2" t="s">
        <v>173</v>
      </c>
      <c r="X229" s="3">
        <v>1048440976</v>
      </c>
      <c r="Y229" s="18"/>
      <c r="Z229" s="8"/>
      <c r="AA229" s="2" t="s">
        <v>176</v>
      </c>
      <c r="AB229" s="3">
        <v>269572610</v>
      </c>
      <c r="AC229" s="63" t="s">
        <v>1552</v>
      </c>
      <c r="AD229" s="41" t="s">
        <v>919</v>
      </c>
      <c r="AE229" s="40" t="s">
        <v>336</v>
      </c>
      <c r="AF229" s="41" t="s">
        <v>1360</v>
      </c>
      <c r="AG229" s="42" t="s">
        <v>1553</v>
      </c>
      <c r="AH229" s="40">
        <v>4600095398</v>
      </c>
      <c r="AI229" s="42">
        <v>4035129</v>
      </c>
      <c r="AJ229" s="58">
        <v>44825</v>
      </c>
      <c r="AK229" s="58">
        <v>44825</v>
      </c>
      <c r="AL229" s="58">
        <v>44926</v>
      </c>
      <c r="AM229" s="39" t="s">
        <v>2704</v>
      </c>
      <c r="AN229" s="61" t="s">
        <v>1387</v>
      </c>
      <c r="AO229" s="41" t="s">
        <v>1554</v>
      </c>
      <c r="AP229" s="56" t="s">
        <v>1387</v>
      </c>
      <c r="AQ229" s="41" t="s">
        <v>1387</v>
      </c>
      <c r="AR229" s="57">
        <v>25</v>
      </c>
      <c r="AS229" s="57" t="s">
        <v>1367</v>
      </c>
      <c r="AT229" s="57" t="s">
        <v>1376</v>
      </c>
      <c r="AU229" s="41">
        <v>101</v>
      </c>
      <c r="AV229" s="56" t="s">
        <v>1387</v>
      </c>
      <c r="AW229" s="56" t="s">
        <v>0</v>
      </c>
      <c r="AX229" s="56" t="s">
        <v>1555</v>
      </c>
      <c r="AY229" s="57" t="s">
        <v>2707</v>
      </c>
      <c r="AZ229" s="65"/>
      <c r="BA229" s="4"/>
      <c r="BB229" s="4"/>
      <c r="BC229" s="4"/>
      <c r="BD229" s="4"/>
      <c r="BE229" s="4"/>
      <c r="BF229" s="4"/>
      <c r="BG229" s="4"/>
    </row>
    <row r="230" spans="1:59" customFormat="1" ht="60" hidden="1" customHeight="1" x14ac:dyDescent="0.25">
      <c r="A230" s="2">
        <v>6</v>
      </c>
      <c r="B230" s="2">
        <v>4</v>
      </c>
      <c r="C230" s="2" t="s">
        <v>172</v>
      </c>
      <c r="D230" s="2">
        <v>1</v>
      </c>
      <c r="E230" s="2" t="s">
        <v>529</v>
      </c>
      <c r="F230" s="2" t="s">
        <v>530</v>
      </c>
      <c r="G230" s="2">
        <v>63</v>
      </c>
      <c r="H230" s="2" t="s">
        <v>531</v>
      </c>
      <c r="I230" s="3"/>
      <c r="J230" s="3" t="s">
        <v>911</v>
      </c>
      <c r="K230" s="3" t="s">
        <v>911</v>
      </c>
      <c r="L230" s="3" t="s">
        <v>911</v>
      </c>
      <c r="M230" s="3" t="s">
        <v>911</v>
      </c>
      <c r="N230" s="3" t="s">
        <v>911</v>
      </c>
      <c r="O230" s="3" t="s">
        <v>911</v>
      </c>
      <c r="P230" s="3" t="s">
        <v>911</v>
      </c>
      <c r="Q230" s="3" t="s">
        <v>911</v>
      </c>
      <c r="R230" s="3" t="s">
        <v>911</v>
      </c>
      <c r="S230" s="3" t="s">
        <v>911</v>
      </c>
      <c r="T230" s="3" t="s">
        <v>911</v>
      </c>
      <c r="U230" s="3" t="s">
        <v>911</v>
      </c>
      <c r="V230" s="2">
        <v>220024</v>
      </c>
      <c r="W230" s="2" t="s">
        <v>173</v>
      </c>
      <c r="X230" s="3">
        <v>50000000</v>
      </c>
      <c r="Y230" s="18"/>
      <c r="Z230" s="8"/>
      <c r="AA230" s="2" t="s">
        <v>177</v>
      </c>
      <c r="AB230" s="3">
        <v>50000000</v>
      </c>
      <c r="AC230" s="63" t="s">
        <v>1552</v>
      </c>
      <c r="AD230" s="41" t="s">
        <v>919</v>
      </c>
      <c r="AE230" s="40" t="s">
        <v>336</v>
      </c>
      <c r="AF230" s="41" t="s">
        <v>1360</v>
      </c>
      <c r="AG230" s="42" t="s">
        <v>1556</v>
      </c>
      <c r="AH230" s="40">
        <v>4600095557</v>
      </c>
      <c r="AI230" s="42" t="s">
        <v>1387</v>
      </c>
      <c r="AJ230" s="58" t="s">
        <v>1557</v>
      </c>
      <c r="AK230" s="58" t="s">
        <v>1387</v>
      </c>
      <c r="AL230" s="58">
        <v>44926</v>
      </c>
      <c r="AM230" s="39" t="s">
        <v>2704</v>
      </c>
      <c r="AN230" s="61" t="s">
        <v>1387</v>
      </c>
      <c r="AO230" s="41" t="s">
        <v>1554</v>
      </c>
      <c r="AP230" s="56" t="s">
        <v>1387</v>
      </c>
      <c r="AQ230" s="41" t="s">
        <v>1387</v>
      </c>
      <c r="AR230" s="57">
        <v>20</v>
      </c>
      <c r="AS230" s="57" t="s">
        <v>1367</v>
      </c>
      <c r="AT230" s="57" t="s">
        <v>1373</v>
      </c>
      <c r="AU230" s="41">
        <v>25</v>
      </c>
      <c r="AV230" s="56" t="s">
        <v>1387</v>
      </c>
      <c r="AW230" s="56" t="s">
        <v>0</v>
      </c>
      <c r="AX230" s="56" t="s">
        <v>1555</v>
      </c>
      <c r="AY230" s="57" t="s">
        <v>2708</v>
      </c>
      <c r="AZ230" s="65"/>
      <c r="BA230" s="4"/>
      <c r="BB230" s="4"/>
      <c r="BC230" s="4"/>
      <c r="BD230" s="4"/>
      <c r="BE230" s="4"/>
      <c r="BF230" s="4"/>
      <c r="BG230" s="4"/>
    </row>
    <row r="231" spans="1:59" customFormat="1" ht="60" hidden="1" customHeight="1" x14ac:dyDescent="0.25">
      <c r="A231" s="2">
        <v>6</v>
      </c>
      <c r="B231" s="2">
        <v>4</v>
      </c>
      <c r="C231" s="2" t="s">
        <v>172</v>
      </c>
      <c r="D231" s="2">
        <v>1</v>
      </c>
      <c r="E231" s="2" t="s">
        <v>529</v>
      </c>
      <c r="F231" s="2" t="s">
        <v>530</v>
      </c>
      <c r="G231" s="2">
        <v>63</v>
      </c>
      <c r="H231" s="2" t="s">
        <v>531</v>
      </c>
      <c r="I231" s="3"/>
      <c r="J231" s="3" t="s">
        <v>911</v>
      </c>
      <c r="K231" s="3" t="s">
        <v>911</v>
      </c>
      <c r="L231" s="3" t="s">
        <v>911</v>
      </c>
      <c r="M231" s="3" t="s">
        <v>911</v>
      </c>
      <c r="N231" s="3" t="s">
        <v>911</v>
      </c>
      <c r="O231" s="3" t="s">
        <v>911</v>
      </c>
      <c r="P231" s="3" t="s">
        <v>911</v>
      </c>
      <c r="Q231" s="3" t="s">
        <v>911</v>
      </c>
      <c r="R231" s="3" t="s">
        <v>911</v>
      </c>
      <c r="S231" s="3" t="s">
        <v>911</v>
      </c>
      <c r="T231" s="3" t="s">
        <v>911</v>
      </c>
      <c r="U231" s="3" t="s">
        <v>911</v>
      </c>
      <c r="V231" s="2">
        <v>220032</v>
      </c>
      <c r="W231" s="2" t="s">
        <v>184</v>
      </c>
      <c r="X231" s="3">
        <v>320534309</v>
      </c>
      <c r="Y231" s="18"/>
      <c r="Z231" s="8"/>
      <c r="AA231" s="2" t="s">
        <v>185</v>
      </c>
      <c r="AB231" s="3">
        <v>160267155</v>
      </c>
      <c r="AC231" s="63"/>
      <c r="AD231" s="41"/>
      <c r="AE231" s="40" t="s">
        <v>337</v>
      </c>
      <c r="AF231" s="41" t="s">
        <v>1558</v>
      </c>
      <c r="AG231" s="42" t="s">
        <v>1556</v>
      </c>
      <c r="AH231" s="40">
        <v>4600095557</v>
      </c>
      <c r="AI231" s="42" t="s">
        <v>1387</v>
      </c>
      <c r="AJ231" s="58" t="s">
        <v>1557</v>
      </c>
      <c r="AK231" s="58">
        <v>12</v>
      </c>
      <c r="AL231" s="58">
        <v>44926</v>
      </c>
      <c r="AM231" s="39">
        <v>0.3</v>
      </c>
      <c r="AN231" s="61" t="s">
        <v>1387</v>
      </c>
      <c r="AO231" s="41" t="s">
        <v>1559</v>
      </c>
      <c r="AP231" s="56" t="s">
        <v>1387</v>
      </c>
      <c r="AQ231" s="41" t="s">
        <v>1560</v>
      </c>
      <c r="AR231" s="57">
        <v>5</v>
      </c>
      <c r="AS231" s="57" t="s">
        <v>1561</v>
      </c>
      <c r="AT231" s="57" t="s">
        <v>1562</v>
      </c>
      <c r="AU231" s="41">
        <v>15</v>
      </c>
      <c r="AV231" s="56"/>
      <c r="AW231" s="56" t="s">
        <v>0</v>
      </c>
      <c r="AX231" s="56"/>
      <c r="AY231" s="57" t="s">
        <v>2709</v>
      </c>
      <c r="AZ231" s="65"/>
      <c r="BA231" s="4"/>
      <c r="BB231" s="4"/>
      <c r="BC231" s="4"/>
      <c r="BD231" s="4"/>
      <c r="BE231" s="4"/>
      <c r="BF231" s="4"/>
      <c r="BG231" s="4"/>
    </row>
    <row r="232" spans="1:59" customFormat="1" ht="60" hidden="1" customHeight="1" x14ac:dyDescent="0.25">
      <c r="A232" s="2">
        <v>6</v>
      </c>
      <c r="B232" s="2">
        <v>4</v>
      </c>
      <c r="C232" s="2" t="s">
        <v>172</v>
      </c>
      <c r="D232" s="2">
        <v>0</v>
      </c>
      <c r="E232" s="2" t="s">
        <v>529</v>
      </c>
      <c r="F232" s="2" t="s">
        <v>530</v>
      </c>
      <c r="G232" s="2">
        <v>63</v>
      </c>
      <c r="H232" s="2" t="s">
        <v>531</v>
      </c>
      <c r="I232" s="3"/>
      <c r="J232" s="3" t="s">
        <v>911</v>
      </c>
      <c r="K232" s="3" t="s">
        <v>911</v>
      </c>
      <c r="L232" s="3" t="s">
        <v>911</v>
      </c>
      <c r="M232" s="3" t="s">
        <v>911</v>
      </c>
      <c r="N232" s="3" t="s">
        <v>911</v>
      </c>
      <c r="O232" s="3" t="s">
        <v>911</v>
      </c>
      <c r="P232" s="3" t="s">
        <v>911</v>
      </c>
      <c r="Q232" s="3" t="s">
        <v>911</v>
      </c>
      <c r="R232" s="3" t="s">
        <v>911</v>
      </c>
      <c r="S232" s="3" t="s">
        <v>911</v>
      </c>
      <c r="T232" s="3" t="s">
        <v>911</v>
      </c>
      <c r="U232" s="3" t="s">
        <v>911</v>
      </c>
      <c r="V232" s="2">
        <v>220032</v>
      </c>
      <c r="W232" s="2" t="s">
        <v>184</v>
      </c>
      <c r="X232" s="3">
        <v>320534309</v>
      </c>
      <c r="Y232" s="18"/>
      <c r="Z232" s="8"/>
      <c r="AA232" s="2" t="s">
        <v>186</v>
      </c>
      <c r="AB232" s="3">
        <v>160267154</v>
      </c>
      <c r="AC232" s="63"/>
      <c r="AD232" s="41"/>
      <c r="AE232" s="40" t="s">
        <v>337</v>
      </c>
      <c r="AF232" s="41" t="s">
        <v>1558</v>
      </c>
      <c r="AG232" s="42" t="s">
        <v>1556</v>
      </c>
      <c r="AH232" s="40">
        <v>4600095557</v>
      </c>
      <c r="AI232" s="42" t="s">
        <v>1387</v>
      </c>
      <c r="AJ232" s="58" t="s">
        <v>1557</v>
      </c>
      <c r="AK232" s="58" t="s">
        <v>1387</v>
      </c>
      <c r="AL232" s="58">
        <v>44926</v>
      </c>
      <c r="AM232" s="39">
        <v>0.3</v>
      </c>
      <c r="AN232" s="61" t="s">
        <v>1387</v>
      </c>
      <c r="AO232" s="41" t="s">
        <v>1559</v>
      </c>
      <c r="AP232" s="56" t="s">
        <v>1387</v>
      </c>
      <c r="AQ232" s="41" t="s">
        <v>1560</v>
      </c>
      <c r="AR232" s="57">
        <v>5</v>
      </c>
      <c r="AS232" s="57" t="s">
        <v>1561</v>
      </c>
      <c r="AT232" s="57" t="s">
        <v>1562</v>
      </c>
      <c r="AU232" s="41">
        <v>15</v>
      </c>
      <c r="AV232" s="56"/>
      <c r="AW232" s="56" t="s">
        <v>0</v>
      </c>
      <c r="AX232" s="56"/>
      <c r="AY232" s="57" t="s">
        <v>2710</v>
      </c>
      <c r="AZ232" s="65"/>
      <c r="BA232" s="4"/>
      <c r="BB232" s="4"/>
      <c r="BC232" s="4"/>
      <c r="BD232" s="4"/>
      <c r="BE232" s="4"/>
      <c r="BF232" s="4"/>
      <c r="BG232" s="4"/>
    </row>
    <row r="233" spans="1:59" customFormat="1" ht="60" hidden="1" customHeight="1" x14ac:dyDescent="0.25">
      <c r="A233" s="2">
        <v>6</v>
      </c>
      <c r="B233" s="2">
        <v>10</v>
      </c>
      <c r="C233" s="2" t="s">
        <v>172</v>
      </c>
      <c r="D233" s="2">
        <v>1</v>
      </c>
      <c r="E233" s="2" t="s">
        <v>538</v>
      </c>
      <c r="F233" s="2" t="s">
        <v>539</v>
      </c>
      <c r="G233" s="2" t="s">
        <v>540</v>
      </c>
      <c r="H233" s="2" t="s">
        <v>541</v>
      </c>
      <c r="I233" s="3"/>
      <c r="J233" s="3" t="s">
        <v>911</v>
      </c>
      <c r="K233" s="3" t="s">
        <v>911</v>
      </c>
      <c r="L233" s="3" t="s">
        <v>911</v>
      </c>
      <c r="M233" s="3" t="s">
        <v>911</v>
      </c>
      <c r="N233" s="3" t="s">
        <v>911</v>
      </c>
      <c r="O233" s="3" t="s">
        <v>911</v>
      </c>
      <c r="P233" s="3" t="s">
        <v>911</v>
      </c>
      <c r="Q233" s="3" t="s">
        <v>911</v>
      </c>
      <c r="R233" s="3" t="s">
        <v>911</v>
      </c>
      <c r="S233" s="3" t="s">
        <v>911</v>
      </c>
      <c r="T233" s="3" t="s">
        <v>911</v>
      </c>
      <c r="U233" s="3" t="s">
        <v>911</v>
      </c>
      <c r="V233" s="2">
        <v>220032</v>
      </c>
      <c r="W233" s="2" t="s">
        <v>184</v>
      </c>
      <c r="X233" s="3">
        <v>472554763</v>
      </c>
      <c r="Y233" s="18"/>
      <c r="Z233" s="8"/>
      <c r="AA233" s="2" t="s">
        <v>185</v>
      </c>
      <c r="AB233" s="3">
        <v>157518255</v>
      </c>
      <c r="AC233" s="63"/>
      <c r="AD233" s="41"/>
      <c r="AE233" s="40" t="s">
        <v>337</v>
      </c>
      <c r="AF233" s="41" t="s">
        <v>1558</v>
      </c>
      <c r="AG233" s="42" t="s">
        <v>1556</v>
      </c>
      <c r="AH233" s="40">
        <v>4600095557</v>
      </c>
      <c r="AI233" s="42" t="s">
        <v>1387</v>
      </c>
      <c r="AJ233" s="58" t="s">
        <v>1557</v>
      </c>
      <c r="AK233" s="58" t="s">
        <v>1387</v>
      </c>
      <c r="AL233" s="58">
        <v>44926</v>
      </c>
      <c r="AM233" s="39">
        <v>0.3</v>
      </c>
      <c r="AN233" s="61" t="s">
        <v>1387</v>
      </c>
      <c r="AO233" s="41" t="s">
        <v>1559</v>
      </c>
      <c r="AP233" s="56" t="s">
        <v>1387</v>
      </c>
      <c r="AQ233" s="41" t="s">
        <v>1560</v>
      </c>
      <c r="AR233" s="57">
        <v>5</v>
      </c>
      <c r="AS233" s="57" t="s">
        <v>1561</v>
      </c>
      <c r="AT233" s="57" t="s">
        <v>1562</v>
      </c>
      <c r="AU233" s="41">
        <v>15</v>
      </c>
      <c r="AV233" s="56"/>
      <c r="AW233" s="56" t="s">
        <v>0</v>
      </c>
      <c r="AX233" s="56"/>
      <c r="AY233" s="57" t="s">
        <v>2711</v>
      </c>
      <c r="AZ233" s="65"/>
      <c r="BA233" s="4"/>
      <c r="BB233" s="4"/>
      <c r="BC233" s="4"/>
      <c r="BD233" s="4"/>
      <c r="BE233" s="4"/>
      <c r="BF233" s="4"/>
      <c r="BG233" s="4"/>
    </row>
    <row r="234" spans="1:59" customFormat="1" ht="60" hidden="1" customHeight="1" x14ac:dyDescent="0.25">
      <c r="A234" s="2">
        <v>6</v>
      </c>
      <c r="B234" s="2">
        <v>10</v>
      </c>
      <c r="C234" s="2" t="s">
        <v>172</v>
      </c>
      <c r="D234" s="2">
        <v>0</v>
      </c>
      <c r="E234" s="2" t="s">
        <v>538</v>
      </c>
      <c r="F234" s="2" t="s">
        <v>539</v>
      </c>
      <c r="G234" s="2" t="s">
        <v>540</v>
      </c>
      <c r="H234" s="2" t="s">
        <v>541</v>
      </c>
      <c r="I234" s="3"/>
      <c r="J234" s="3" t="s">
        <v>911</v>
      </c>
      <c r="K234" s="3" t="s">
        <v>911</v>
      </c>
      <c r="L234" s="3" t="s">
        <v>911</v>
      </c>
      <c r="M234" s="3" t="s">
        <v>911</v>
      </c>
      <c r="N234" s="3" t="s">
        <v>911</v>
      </c>
      <c r="O234" s="3" t="s">
        <v>911</v>
      </c>
      <c r="P234" s="3" t="s">
        <v>911</v>
      </c>
      <c r="Q234" s="3" t="s">
        <v>911</v>
      </c>
      <c r="R234" s="3" t="s">
        <v>911</v>
      </c>
      <c r="S234" s="3" t="s">
        <v>911</v>
      </c>
      <c r="T234" s="3" t="s">
        <v>911</v>
      </c>
      <c r="U234" s="3" t="s">
        <v>911</v>
      </c>
      <c r="V234" s="2">
        <v>220032</v>
      </c>
      <c r="W234" s="2" t="s">
        <v>184</v>
      </c>
      <c r="X234" s="3">
        <v>472554763</v>
      </c>
      <c r="Y234" s="18"/>
      <c r="Z234" s="8"/>
      <c r="AA234" s="2" t="s">
        <v>186</v>
      </c>
      <c r="AB234" s="3">
        <v>157518254</v>
      </c>
      <c r="AC234" s="63"/>
      <c r="AD234" s="41"/>
      <c r="AE234" s="40" t="s">
        <v>337</v>
      </c>
      <c r="AF234" s="41" t="s">
        <v>1558</v>
      </c>
      <c r="AG234" s="42" t="s">
        <v>1556</v>
      </c>
      <c r="AH234" s="40">
        <v>4600095557</v>
      </c>
      <c r="AI234" s="42" t="s">
        <v>1387</v>
      </c>
      <c r="AJ234" s="58" t="s">
        <v>1557</v>
      </c>
      <c r="AK234" s="58" t="s">
        <v>1387</v>
      </c>
      <c r="AL234" s="58">
        <v>44926</v>
      </c>
      <c r="AM234" s="39">
        <v>0.3</v>
      </c>
      <c r="AN234" s="61" t="s">
        <v>1387</v>
      </c>
      <c r="AO234" s="41" t="s">
        <v>1559</v>
      </c>
      <c r="AP234" s="56" t="s">
        <v>1387</v>
      </c>
      <c r="AQ234" s="41" t="s">
        <v>1560</v>
      </c>
      <c r="AR234" s="57">
        <v>5</v>
      </c>
      <c r="AS234" s="57" t="s">
        <v>1561</v>
      </c>
      <c r="AT234" s="57" t="s">
        <v>1562</v>
      </c>
      <c r="AU234" s="41">
        <v>15</v>
      </c>
      <c r="AV234" s="56"/>
      <c r="AW234" s="56" t="s">
        <v>0</v>
      </c>
      <c r="AX234" s="56"/>
      <c r="AY234" s="57" t="s">
        <v>2712</v>
      </c>
      <c r="AZ234" s="65"/>
      <c r="BA234" s="4"/>
      <c r="BB234" s="4"/>
      <c r="BC234" s="4"/>
      <c r="BD234" s="4"/>
      <c r="BE234" s="4"/>
      <c r="BF234" s="4"/>
      <c r="BG234" s="4"/>
    </row>
    <row r="235" spans="1:59" customFormat="1" ht="60" hidden="1" customHeight="1" x14ac:dyDescent="0.25">
      <c r="A235" s="2">
        <v>6</v>
      </c>
      <c r="B235" s="2">
        <v>10</v>
      </c>
      <c r="C235" s="2" t="s">
        <v>172</v>
      </c>
      <c r="D235" s="2">
        <v>0</v>
      </c>
      <c r="E235" s="2" t="s">
        <v>538</v>
      </c>
      <c r="F235" s="2" t="s">
        <v>539</v>
      </c>
      <c r="G235" s="2" t="s">
        <v>540</v>
      </c>
      <c r="H235" s="2" t="s">
        <v>541</v>
      </c>
      <c r="I235" s="3"/>
      <c r="J235" s="3" t="s">
        <v>911</v>
      </c>
      <c r="K235" s="3" t="s">
        <v>911</v>
      </c>
      <c r="L235" s="3" t="s">
        <v>911</v>
      </c>
      <c r="M235" s="3" t="s">
        <v>911</v>
      </c>
      <c r="N235" s="3" t="s">
        <v>911</v>
      </c>
      <c r="O235" s="3" t="s">
        <v>911</v>
      </c>
      <c r="P235" s="3" t="s">
        <v>911</v>
      </c>
      <c r="Q235" s="3" t="s">
        <v>911</v>
      </c>
      <c r="R235" s="3" t="s">
        <v>911</v>
      </c>
      <c r="S235" s="3" t="s">
        <v>911</v>
      </c>
      <c r="T235" s="3" t="s">
        <v>911</v>
      </c>
      <c r="U235" s="3" t="s">
        <v>911</v>
      </c>
      <c r="V235" s="2">
        <v>220032</v>
      </c>
      <c r="W235" s="2" t="s">
        <v>184</v>
      </c>
      <c r="X235" s="3">
        <v>472554763</v>
      </c>
      <c r="Y235" s="18"/>
      <c r="Z235" s="8"/>
      <c r="AA235" s="2" t="s">
        <v>187</v>
      </c>
      <c r="AB235" s="3">
        <v>157518254</v>
      </c>
      <c r="AC235" s="63"/>
      <c r="AD235" s="41"/>
      <c r="AE235" s="40" t="s">
        <v>337</v>
      </c>
      <c r="AF235" s="41" t="s">
        <v>1558</v>
      </c>
      <c r="AG235" s="42" t="s">
        <v>1556</v>
      </c>
      <c r="AH235" s="40">
        <v>4600095557</v>
      </c>
      <c r="AI235" s="42" t="s">
        <v>1387</v>
      </c>
      <c r="AJ235" s="58" t="s">
        <v>1557</v>
      </c>
      <c r="AK235" s="58" t="s">
        <v>1387</v>
      </c>
      <c r="AL235" s="58">
        <v>44926</v>
      </c>
      <c r="AM235" s="39">
        <v>0.3</v>
      </c>
      <c r="AN235" s="61" t="s">
        <v>1387</v>
      </c>
      <c r="AO235" s="41" t="s">
        <v>1559</v>
      </c>
      <c r="AP235" s="56" t="s">
        <v>1387</v>
      </c>
      <c r="AQ235" s="41" t="s">
        <v>1560</v>
      </c>
      <c r="AR235" s="57">
        <v>5</v>
      </c>
      <c r="AS235" s="57" t="s">
        <v>1561</v>
      </c>
      <c r="AT235" s="57" t="s">
        <v>1562</v>
      </c>
      <c r="AU235" s="41">
        <v>15</v>
      </c>
      <c r="AV235" s="56"/>
      <c r="AW235" s="56" t="s">
        <v>0</v>
      </c>
      <c r="AX235" s="56"/>
      <c r="AY235" s="57" t="s">
        <v>2713</v>
      </c>
      <c r="AZ235" s="65"/>
      <c r="BA235" s="4"/>
      <c r="BB235" s="4"/>
      <c r="BC235" s="4"/>
      <c r="BD235" s="4"/>
      <c r="BE235" s="4"/>
      <c r="BF235" s="4"/>
      <c r="BG235" s="4"/>
    </row>
    <row r="236" spans="1:59" customFormat="1" ht="60" hidden="1" customHeight="1" x14ac:dyDescent="0.25">
      <c r="A236" s="2">
        <v>6</v>
      </c>
      <c r="B236" s="2">
        <v>16</v>
      </c>
      <c r="C236" s="2" t="s">
        <v>172</v>
      </c>
      <c r="D236" s="2">
        <v>1</v>
      </c>
      <c r="E236" s="2" t="s">
        <v>545</v>
      </c>
      <c r="F236" s="2" t="s">
        <v>546</v>
      </c>
      <c r="G236" s="2">
        <v>48</v>
      </c>
      <c r="H236" s="2" t="s">
        <v>547</v>
      </c>
      <c r="I236" s="3"/>
      <c r="J236" s="3" t="s">
        <v>911</v>
      </c>
      <c r="K236" s="3" t="s">
        <v>911</v>
      </c>
      <c r="L236" s="3" t="s">
        <v>911</v>
      </c>
      <c r="M236" s="3" t="s">
        <v>911</v>
      </c>
      <c r="N236" s="3" t="s">
        <v>911</v>
      </c>
      <c r="O236" s="3" t="s">
        <v>911</v>
      </c>
      <c r="P236" s="3" t="s">
        <v>911</v>
      </c>
      <c r="Q236" s="3" t="s">
        <v>911</v>
      </c>
      <c r="R236" s="3" t="s">
        <v>911</v>
      </c>
      <c r="S236" s="3" t="s">
        <v>911</v>
      </c>
      <c r="T236" s="3" t="s">
        <v>911</v>
      </c>
      <c r="U236" s="3" t="s">
        <v>911</v>
      </c>
      <c r="V236" s="2">
        <v>220032</v>
      </c>
      <c r="W236" s="2" t="s">
        <v>184</v>
      </c>
      <c r="X236" s="3">
        <v>630073017</v>
      </c>
      <c r="Y236" s="18"/>
      <c r="Z236" s="8"/>
      <c r="AA236" s="2" t="s">
        <v>185</v>
      </c>
      <c r="AB236" s="3">
        <v>630073017</v>
      </c>
      <c r="AC236" s="63"/>
      <c r="AD236" s="41"/>
      <c r="AE236" s="40" t="s">
        <v>337</v>
      </c>
      <c r="AF236" s="41" t="s">
        <v>1558</v>
      </c>
      <c r="AG236" s="42" t="s">
        <v>1556</v>
      </c>
      <c r="AH236" s="40">
        <v>4600095557</v>
      </c>
      <c r="AI236" s="42" t="s">
        <v>1387</v>
      </c>
      <c r="AJ236" s="58" t="s">
        <v>1557</v>
      </c>
      <c r="AK236" s="58" t="s">
        <v>1387</v>
      </c>
      <c r="AL236" s="58">
        <v>44926</v>
      </c>
      <c r="AM236" s="39">
        <v>0.3</v>
      </c>
      <c r="AN236" s="61" t="s">
        <v>1387</v>
      </c>
      <c r="AO236" s="41" t="s">
        <v>1559</v>
      </c>
      <c r="AP236" s="56" t="s">
        <v>1387</v>
      </c>
      <c r="AQ236" s="41" t="s">
        <v>1560</v>
      </c>
      <c r="AR236" s="57">
        <v>20</v>
      </c>
      <c r="AS236" s="57" t="s">
        <v>1561</v>
      </c>
      <c r="AT236" s="57" t="s">
        <v>1562</v>
      </c>
      <c r="AU236" s="41">
        <v>60</v>
      </c>
      <c r="AV236" s="56"/>
      <c r="AW236" s="56" t="s">
        <v>0</v>
      </c>
      <c r="AX236" s="56"/>
      <c r="AY236" s="57" t="s">
        <v>2714</v>
      </c>
      <c r="AZ236" s="65"/>
      <c r="BA236" s="4"/>
      <c r="BB236" s="4"/>
      <c r="BC236" s="4"/>
      <c r="BD236" s="4"/>
      <c r="BE236" s="4"/>
      <c r="BF236" s="4"/>
      <c r="BG236" s="4"/>
    </row>
    <row r="237" spans="1:59" customFormat="1" ht="60" hidden="1" customHeight="1" x14ac:dyDescent="0.25">
      <c r="A237" s="2">
        <v>6</v>
      </c>
      <c r="B237" s="2">
        <v>50</v>
      </c>
      <c r="C237" s="2" t="s">
        <v>172</v>
      </c>
      <c r="D237" s="2">
        <v>1</v>
      </c>
      <c r="E237" s="2" t="s">
        <v>542</v>
      </c>
      <c r="F237" s="2" t="s">
        <v>543</v>
      </c>
      <c r="G237" s="2">
        <v>31</v>
      </c>
      <c r="H237" s="2" t="s">
        <v>544</v>
      </c>
      <c r="I237" s="3"/>
      <c r="J237" s="3" t="s">
        <v>911</v>
      </c>
      <c r="K237" s="3" t="s">
        <v>911</v>
      </c>
      <c r="L237" s="3" t="s">
        <v>911</v>
      </c>
      <c r="M237" s="3" t="s">
        <v>911</v>
      </c>
      <c r="N237" s="3" t="s">
        <v>911</v>
      </c>
      <c r="O237" s="3" t="s">
        <v>911</v>
      </c>
      <c r="P237" s="3" t="s">
        <v>911</v>
      </c>
      <c r="Q237" s="3" t="s">
        <v>911</v>
      </c>
      <c r="R237" s="3" t="s">
        <v>911</v>
      </c>
      <c r="S237" s="3" t="s">
        <v>911</v>
      </c>
      <c r="T237" s="3" t="s">
        <v>911</v>
      </c>
      <c r="U237" s="3" t="s">
        <v>911</v>
      </c>
      <c r="V237" s="2">
        <v>220032</v>
      </c>
      <c r="W237" s="2" t="s">
        <v>184</v>
      </c>
      <c r="X237" s="3">
        <v>315036509</v>
      </c>
      <c r="Y237" s="18"/>
      <c r="Z237" s="8"/>
      <c r="AA237" s="2" t="s">
        <v>185</v>
      </c>
      <c r="AB237" s="3">
        <v>157518255</v>
      </c>
      <c r="AC237" s="63"/>
      <c r="AD237" s="41"/>
      <c r="AE237" s="40" t="s">
        <v>337</v>
      </c>
      <c r="AF237" s="41" t="s">
        <v>1558</v>
      </c>
      <c r="AG237" s="42" t="s">
        <v>1556</v>
      </c>
      <c r="AH237" s="40">
        <v>4600095557</v>
      </c>
      <c r="AI237" s="42" t="s">
        <v>1387</v>
      </c>
      <c r="AJ237" s="58" t="s">
        <v>1557</v>
      </c>
      <c r="AK237" s="58" t="s">
        <v>1387</v>
      </c>
      <c r="AL237" s="58">
        <v>44926</v>
      </c>
      <c r="AM237" s="39">
        <v>0.3</v>
      </c>
      <c r="AN237" s="61" t="s">
        <v>1387</v>
      </c>
      <c r="AO237" s="41" t="s">
        <v>1559</v>
      </c>
      <c r="AP237" s="56" t="s">
        <v>1387</v>
      </c>
      <c r="AQ237" s="41" t="s">
        <v>1560</v>
      </c>
      <c r="AR237" s="57">
        <v>5</v>
      </c>
      <c r="AS237" s="57" t="s">
        <v>1561</v>
      </c>
      <c r="AT237" s="57" t="s">
        <v>1562</v>
      </c>
      <c r="AU237" s="41">
        <v>15</v>
      </c>
      <c r="AV237" s="56"/>
      <c r="AW237" s="56" t="s">
        <v>0</v>
      </c>
      <c r="AX237" s="56"/>
      <c r="AY237" s="57" t="s">
        <v>2713</v>
      </c>
      <c r="AZ237" s="65"/>
      <c r="BA237" s="4"/>
      <c r="BB237" s="4"/>
      <c r="BC237" s="4"/>
      <c r="BD237" s="4"/>
      <c r="BE237" s="4"/>
      <c r="BF237" s="4"/>
      <c r="BG237" s="4"/>
    </row>
    <row r="238" spans="1:59" customFormat="1" ht="60" hidden="1" customHeight="1" x14ac:dyDescent="0.25">
      <c r="A238" s="2">
        <v>6</v>
      </c>
      <c r="B238" s="2">
        <v>50</v>
      </c>
      <c r="C238" s="2" t="s">
        <v>172</v>
      </c>
      <c r="D238" s="2">
        <v>0</v>
      </c>
      <c r="E238" s="2" t="s">
        <v>542</v>
      </c>
      <c r="F238" s="2" t="s">
        <v>543</v>
      </c>
      <c r="G238" s="2">
        <v>31</v>
      </c>
      <c r="H238" s="2" t="s">
        <v>544</v>
      </c>
      <c r="I238" s="3"/>
      <c r="J238" s="3" t="s">
        <v>911</v>
      </c>
      <c r="K238" s="3" t="s">
        <v>911</v>
      </c>
      <c r="L238" s="3" t="s">
        <v>911</v>
      </c>
      <c r="M238" s="3" t="s">
        <v>911</v>
      </c>
      <c r="N238" s="3" t="s">
        <v>911</v>
      </c>
      <c r="O238" s="3" t="s">
        <v>911</v>
      </c>
      <c r="P238" s="3" t="s">
        <v>911</v>
      </c>
      <c r="Q238" s="3" t="s">
        <v>911</v>
      </c>
      <c r="R238" s="3" t="s">
        <v>911</v>
      </c>
      <c r="S238" s="3" t="s">
        <v>911</v>
      </c>
      <c r="T238" s="3" t="s">
        <v>911</v>
      </c>
      <c r="U238" s="3" t="s">
        <v>911</v>
      </c>
      <c r="V238" s="2">
        <v>220032</v>
      </c>
      <c r="W238" s="2" t="s">
        <v>184</v>
      </c>
      <c r="X238" s="3">
        <v>315036509</v>
      </c>
      <c r="Y238" s="18"/>
      <c r="Z238" s="8"/>
      <c r="AA238" s="2" t="s">
        <v>186</v>
      </c>
      <c r="AB238" s="3">
        <v>157518254</v>
      </c>
      <c r="AC238" s="63"/>
      <c r="AD238" s="41"/>
      <c r="AE238" s="40" t="s">
        <v>337</v>
      </c>
      <c r="AF238" s="41" t="s">
        <v>1558</v>
      </c>
      <c r="AG238" s="42" t="s">
        <v>1556</v>
      </c>
      <c r="AH238" s="40">
        <v>4600095557</v>
      </c>
      <c r="AI238" s="42" t="s">
        <v>1387</v>
      </c>
      <c r="AJ238" s="58" t="s">
        <v>1557</v>
      </c>
      <c r="AK238" s="58" t="s">
        <v>1387</v>
      </c>
      <c r="AL238" s="58">
        <v>44926</v>
      </c>
      <c r="AM238" s="39">
        <v>0.3</v>
      </c>
      <c r="AN238" s="61" t="s">
        <v>1387</v>
      </c>
      <c r="AO238" s="41" t="s">
        <v>1559</v>
      </c>
      <c r="AP238" s="56" t="s">
        <v>1387</v>
      </c>
      <c r="AQ238" s="41" t="s">
        <v>1560</v>
      </c>
      <c r="AR238" s="57">
        <v>5</v>
      </c>
      <c r="AS238" s="57" t="s">
        <v>1561</v>
      </c>
      <c r="AT238" s="57" t="s">
        <v>1562</v>
      </c>
      <c r="AU238" s="41">
        <v>15</v>
      </c>
      <c r="AV238" s="56"/>
      <c r="AW238" s="56" t="s">
        <v>0</v>
      </c>
      <c r="AX238" s="56"/>
      <c r="AY238" s="57" t="s">
        <v>2713</v>
      </c>
      <c r="AZ238" s="65"/>
      <c r="BA238" s="4"/>
      <c r="BB238" s="4"/>
      <c r="BC238" s="4"/>
      <c r="BD238" s="4"/>
      <c r="BE238" s="4"/>
      <c r="BF238" s="4"/>
      <c r="BG238" s="4"/>
    </row>
    <row r="239" spans="1:59" customFormat="1" ht="60" hidden="1" customHeight="1" x14ac:dyDescent="0.25">
      <c r="A239" s="2">
        <v>6</v>
      </c>
      <c r="B239" s="2">
        <v>60</v>
      </c>
      <c r="C239" s="2" t="s">
        <v>172</v>
      </c>
      <c r="D239" s="2">
        <v>1</v>
      </c>
      <c r="E239" s="2" t="s">
        <v>535</v>
      </c>
      <c r="F239" s="2" t="s">
        <v>536</v>
      </c>
      <c r="G239" s="2">
        <v>37</v>
      </c>
      <c r="H239" s="2" t="s">
        <v>537</v>
      </c>
      <c r="I239" s="3"/>
      <c r="J239" s="3" t="s">
        <v>911</v>
      </c>
      <c r="K239" s="3" t="s">
        <v>911</v>
      </c>
      <c r="L239" s="3" t="s">
        <v>911</v>
      </c>
      <c r="M239" s="3" t="s">
        <v>911</v>
      </c>
      <c r="N239" s="3" t="s">
        <v>911</v>
      </c>
      <c r="O239" s="3" t="s">
        <v>911</v>
      </c>
      <c r="P239" s="3" t="s">
        <v>911</v>
      </c>
      <c r="Q239" s="3" t="s">
        <v>911</v>
      </c>
      <c r="R239" s="3" t="s">
        <v>911</v>
      </c>
      <c r="S239" s="3" t="s">
        <v>911</v>
      </c>
      <c r="T239" s="3" t="s">
        <v>911</v>
      </c>
      <c r="U239" s="3" t="s">
        <v>911</v>
      </c>
      <c r="V239" s="2">
        <v>220025</v>
      </c>
      <c r="W239" s="2" t="s">
        <v>178</v>
      </c>
      <c r="X239" s="3">
        <v>1000000000</v>
      </c>
      <c r="Y239" s="18"/>
      <c r="Z239" s="8"/>
      <c r="AA239" s="2" t="s">
        <v>183</v>
      </c>
      <c r="AB239" s="3">
        <v>1000000000</v>
      </c>
      <c r="AC239" s="63"/>
      <c r="AD239" s="41"/>
      <c r="AE239" s="40" t="s">
        <v>337</v>
      </c>
      <c r="AF239" s="41"/>
      <c r="AG239" s="42"/>
      <c r="AH239" s="40"/>
      <c r="AI239" s="42"/>
      <c r="AJ239" s="58"/>
      <c r="AK239" s="58"/>
      <c r="AL239" s="58"/>
      <c r="AM239" s="39">
        <v>0</v>
      </c>
      <c r="AN239" s="61"/>
      <c r="AO239" s="41"/>
      <c r="AP239" s="56"/>
      <c r="AQ239" s="41"/>
      <c r="AR239" s="57"/>
      <c r="AS239" s="57"/>
      <c r="AT239" s="57"/>
      <c r="AU239" s="41">
        <v>980</v>
      </c>
      <c r="AV239" s="56" t="s">
        <v>1563</v>
      </c>
      <c r="AW239" s="56"/>
      <c r="AX239" s="56"/>
      <c r="AY239" s="57" t="s">
        <v>2715</v>
      </c>
      <c r="AZ239" s="65"/>
      <c r="BA239" s="4"/>
      <c r="BB239" s="4"/>
      <c r="BC239" s="4"/>
      <c r="BD239" s="4"/>
      <c r="BE239" s="4"/>
      <c r="BF239" s="4"/>
      <c r="BG239" s="4"/>
    </row>
    <row r="240" spans="1:59" customFormat="1" ht="60" hidden="1" customHeight="1" x14ac:dyDescent="0.25">
      <c r="A240" s="2">
        <v>6</v>
      </c>
      <c r="B240" s="2">
        <v>90</v>
      </c>
      <c r="C240" s="2" t="s">
        <v>172</v>
      </c>
      <c r="D240" s="2">
        <v>1</v>
      </c>
      <c r="E240" s="2" t="s">
        <v>532</v>
      </c>
      <c r="F240" s="2" t="s">
        <v>533</v>
      </c>
      <c r="G240" s="2">
        <v>34</v>
      </c>
      <c r="H240" s="2" t="s">
        <v>534</v>
      </c>
      <c r="I240" s="3"/>
      <c r="J240" s="3" t="s">
        <v>911</v>
      </c>
      <c r="K240" s="3" t="s">
        <v>911</v>
      </c>
      <c r="L240" s="3" t="s">
        <v>911</v>
      </c>
      <c r="M240" s="3" t="s">
        <v>911</v>
      </c>
      <c r="N240" s="3" t="s">
        <v>911</v>
      </c>
      <c r="O240" s="3" t="s">
        <v>911</v>
      </c>
      <c r="P240" s="3" t="s">
        <v>911</v>
      </c>
      <c r="Q240" s="3" t="s">
        <v>911</v>
      </c>
      <c r="R240" s="3" t="s">
        <v>911</v>
      </c>
      <c r="S240" s="3" t="s">
        <v>911</v>
      </c>
      <c r="T240" s="3" t="s">
        <v>911</v>
      </c>
      <c r="U240" s="3" t="s">
        <v>911</v>
      </c>
      <c r="V240" s="2">
        <v>220025</v>
      </c>
      <c r="W240" s="2" t="s">
        <v>178</v>
      </c>
      <c r="X240" s="3">
        <v>710000000</v>
      </c>
      <c r="Y240" s="18"/>
      <c r="Z240" s="8"/>
      <c r="AA240" s="2" t="s">
        <v>179</v>
      </c>
      <c r="AB240" s="3">
        <v>60000000</v>
      </c>
      <c r="AC240" s="63"/>
      <c r="AD240" s="41"/>
      <c r="AE240" s="40" t="s">
        <v>337</v>
      </c>
      <c r="AF240" s="41"/>
      <c r="AG240" s="42"/>
      <c r="AH240" s="40"/>
      <c r="AI240" s="42"/>
      <c r="AJ240" s="58"/>
      <c r="AK240" s="58"/>
      <c r="AL240" s="58"/>
      <c r="AM240" s="39">
        <v>0.17</v>
      </c>
      <c r="AN240" s="61"/>
      <c r="AO240" s="41"/>
      <c r="AP240" s="56"/>
      <c r="AQ240" s="41"/>
      <c r="AR240" s="57"/>
      <c r="AS240" s="57"/>
      <c r="AT240" s="57"/>
      <c r="AU240" s="41">
        <v>50</v>
      </c>
      <c r="AV240" s="56" t="s">
        <v>1564</v>
      </c>
      <c r="AW240" s="56"/>
      <c r="AX240" s="56"/>
      <c r="AY240" s="57" t="s">
        <v>2716</v>
      </c>
      <c r="AZ240" s="65"/>
      <c r="BA240" s="4"/>
      <c r="BB240" s="4"/>
      <c r="BC240" s="4"/>
      <c r="BD240" s="4"/>
      <c r="BE240" s="4"/>
      <c r="BF240" s="4"/>
      <c r="BG240" s="4"/>
    </row>
    <row r="241" spans="1:59" customFormat="1" ht="60" hidden="1" customHeight="1" x14ac:dyDescent="0.25">
      <c r="A241" s="2">
        <v>6</v>
      </c>
      <c r="B241" s="2">
        <v>90</v>
      </c>
      <c r="C241" s="2" t="s">
        <v>172</v>
      </c>
      <c r="D241" s="2">
        <v>0</v>
      </c>
      <c r="E241" s="2" t="s">
        <v>532</v>
      </c>
      <c r="F241" s="2" t="s">
        <v>533</v>
      </c>
      <c r="G241" s="2">
        <v>34</v>
      </c>
      <c r="H241" s="2" t="s">
        <v>534</v>
      </c>
      <c r="I241" s="3"/>
      <c r="J241" s="3" t="s">
        <v>911</v>
      </c>
      <c r="K241" s="3" t="s">
        <v>911</v>
      </c>
      <c r="L241" s="3" t="s">
        <v>911</v>
      </c>
      <c r="M241" s="3" t="s">
        <v>911</v>
      </c>
      <c r="N241" s="3" t="s">
        <v>911</v>
      </c>
      <c r="O241" s="3" t="s">
        <v>911</v>
      </c>
      <c r="P241" s="3" t="s">
        <v>911</v>
      </c>
      <c r="Q241" s="3" t="s">
        <v>911</v>
      </c>
      <c r="R241" s="3" t="s">
        <v>911</v>
      </c>
      <c r="S241" s="3" t="s">
        <v>911</v>
      </c>
      <c r="T241" s="3" t="s">
        <v>911</v>
      </c>
      <c r="U241" s="3" t="s">
        <v>911</v>
      </c>
      <c r="V241" s="2">
        <v>220025</v>
      </c>
      <c r="W241" s="2" t="s">
        <v>178</v>
      </c>
      <c r="X241" s="3">
        <v>710000000</v>
      </c>
      <c r="Y241" s="18"/>
      <c r="Z241" s="8"/>
      <c r="AA241" s="2" t="s">
        <v>180</v>
      </c>
      <c r="AB241" s="3">
        <v>50000000</v>
      </c>
      <c r="AC241" s="63"/>
      <c r="AD241" s="41"/>
      <c r="AE241" s="40" t="s">
        <v>337</v>
      </c>
      <c r="AF241" s="41"/>
      <c r="AG241" s="42"/>
      <c r="AH241" s="40"/>
      <c r="AI241" s="42"/>
      <c r="AJ241" s="58"/>
      <c r="AK241" s="58"/>
      <c r="AL241" s="58"/>
      <c r="AM241" s="39">
        <v>0.17</v>
      </c>
      <c r="AN241" s="61"/>
      <c r="AO241" s="41"/>
      <c r="AP241" s="56"/>
      <c r="AQ241" s="41"/>
      <c r="AR241" s="57"/>
      <c r="AS241" s="57"/>
      <c r="AT241" s="57"/>
      <c r="AU241" s="41">
        <v>50</v>
      </c>
      <c r="AV241" s="56" t="s">
        <v>1564</v>
      </c>
      <c r="AW241" s="56"/>
      <c r="AX241" s="56"/>
      <c r="AY241" s="57" t="s">
        <v>2717</v>
      </c>
      <c r="AZ241" s="65"/>
      <c r="BA241" s="4"/>
      <c r="BB241" s="4"/>
      <c r="BC241" s="4"/>
      <c r="BD241" s="4"/>
      <c r="BE241" s="4"/>
      <c r="BF241" s="4"/>
      <c r="BG241" s="4"/>
    </row>
    <row r="242" spans="1:59" customFormat="1" ht="60" hidden="1" customHeight="1" x14ac:dyDescent="0.25">
      <c r="A242" s="2">
        <v>6</v>
      </c>
      <c r="B242" s="2">
        <v>90</v>
      </c>
      <c r="C242" s="2" t="s">
        <v>172</v>
      </c>
      <c r="D242" s="2">
        <v>0</v>
      </c>
      <c r="E242" s="2" t="s">
        <v>532</v>
      </c>
      <c r="F242" s="2" t="s">
        <v>533</v>
      </c>
      <c r="G242" s="2">
        <v>34</v>
      </c>
      <c r="H242" s="2" t="s">
        <v>534</v>
      </c>
      <c r="I242" s="3"/>
      <c r="J242" s="3" t="s">
        <v>911</v>
      </c>
      <c r="K242" s="3" t="s">
        <v>911</v>
      </c>
      <c r="L242" s="3" t="s">
        <v>911</v>
      </c>
      <c r="M242" s="3" t="s">
        <v>911</v>
      </c>
      <c r="N242" s="3" t="s">
        <v>911</v>
      </c>
      <c r="O242" s="3" t="s">
        <v>911</v>
      </c>
      <c r="P242" s="3" t="s">
        <v>911</v>
      </c>
      <c r="Q242" s="3" t="s">
        <v>911</v>
      </c>
      <c r="R242" s="3" t="s">
        <v>911</v>
      </c>
      <c r="S242" s="3" t="s">
        <v>911</v>
      </c>
      <c r="T242" s="3" t="s">
        <v>911</v>
      </c>
      <c r="U242" s="3" t="s">
        <v>911</v>
      </c>
      <c r="V242" s="2">
        <v>220025</v>
      </c>
      <c r="W242" s="2" t="s">
        <v>178</v>
      </c>
      <c r="X242" s="3">
        <v>710000000</v>
      </c>
      <c r="Y242" s="18"/>
      <c r="Z242" s="8"/>
      <c r="AA242" s="2" t="s">
        <v>181</v>
      </c>
      <c r="AB242" s="3">
        <v>500000000</v>
      </c>
      <c r="AC242" s="63"/>
      <c r="AD242" s="41"/>
      <c r="AE242" s="40" t="s">
        <v>337</v>
      </c>
      <c r="AF242" s="41"/>
      <c r="AG242" s="42"/>
      <c r="AH242" s="40"/>
      <c r="AI242" s="42"/>
      <c r="AJ242" s="58"/>
      <c r="AK242" s="58"/>
      <c r="AL242" s="58"/>
      <c r="AM242" s="39">
        <v>0.17</v>
      </c>
      <c r="AN242" s="61"/>
      <c r="AO242" s="41"/>
      <c r="AP242" s="56"/>
      <c r="AQ242" s="41"/>
      <c r="AR242" s="57"/>
      <c r="AS242" s="57"/>
      <c r="AT242" s="57"/>
      <c r="AU242" s="41">
        <v>50</v>
      </c>
      <c r="AV242" s="56" t="s">
        <v>1564</v>
      </c>
      <c r="AW242" s="56"/>
      <c r="AX242" s="56"/>
      <c r="AY242" s="57" t="s">
        <v>2717</v>
      </c>
      <c r="AZ242" s="65"/>
      <c r="BA242" s="4"/>
      <c r="BB242" s="4"/>
      <c r="BC242" s="4"/>
      <c r="BD242" s="4"/>
      <c r="BE242" s="4"/>
      <c r="BF242" s="4"/>
      <c r="BG242" s="4"/>
    </row>
    <row r="243" spans="1:59" customFormat="1" ht="60" hidden="1" customHeight="1" x14ac:dyDescent="0.25">
      <c r="A243" s="2">
        <v>6</v>
      </c>
      <c r="B243" s="2">
        <v>90</v>
      </c>
      <c r="C243" s="2" t="s">
        <v>172</v>
      </c>
      <c r="D243" s="2">
        <v>0</v>
      </c>
      <c r="E243" s="2" t="s">
        <v>532</v>
      </c>
      <c r="F243" s="2" t="s">
        <v>533</v>
      </c>
      <c r="G243" s="2">
        <v>34</v>
      </c>
      <c r="H243" s="2" t="s">
        <v>534</v>
      </c>
      <c r="I243" s="3"/>
      <c r="J243" s="3" t="s">
        <v>911</v>
      </c>
      <c r="K243" s="3" t="s">
        <v>911</v>
      </c>
      <c r="L243" s="3" t="s">
        <v>911</v>
      </c>
      <c r="M243" s="3" t="s">
        <v>911</v>
      </c>
      <c r="N243" s="3" t="s">
        <v>911</v>
      </c>
      <c r="O243" s="3" t="s">
        <v>911</v>
      </c>
      <c r="P243" s="3" t="s">
        <v>911</v>
      </c>
      <c r="Q243" s="3" t="s">
        <v>911</v>
      </c>
      <c r="R243" s="3" t="s">
        <v>911</v>
      </c>
      <c r="S243" s="3" t="s">
        <v>911</v>
      </c>
      <c r="T243" s="3" t="s">
        <v>911</v>
      </c>
      <c r="U243" s="3" t="s">
        <v>911</v>
      </c>
      <c r="V243" s="2">
        <v>220025</v>
      </c>
      <c r="W243" s="2" t="s">
        <v>178</v>
      </c>
      <c r="X243" s="3">
        <v>710000000</v>
      </c>
      <c r="Y243" s="18"/>
      <c r="Z243" s="8"/>
      <c r="AA243" s="2" t="s">
        <v>182</v>
      </c>
      <c r="AB243" s="3">
        <v>100000000</v>
      </c>
      <c r="AC243" s="63"/>
      <c r="AD243" s="41"/>
      <c r="AE243" s="40" t="s">
        <v>337</v>
      </c>
      <c r="AF243" s="41"/>
      <c r="AG243" s="42"/>
      <c r="AH243" s="40"/>
      <c r="AI243" s="42"/>
      <c r="AJ243" s="58"/>
      <c r="AK243" s="58"/>
      <c r="AL243" s="58"/>
      <c r="AM243" s="39">
        <v>0.17</v>
      </c>
      <c r="AN243" s="61"/>
      <c r="AO243" s="41"/>
      <c r="AP243" s="56"/>
      <c r="AQ243" s="41"/>
      <c r="AR243" s="57"/>
      <c r="AS243" s="57"/>
      <c r="AT243" s="57"/>
      <c r="AU243" s="41">
        <v>50</v>
      </c>
      <c r="AV243" s="56" t="s">
        <v>1564</v>
      </c>
      <c r="AW243" s="56"/>
      <c r="AX243" s="56"/>
      <c r="AY243" s="57" t="s">
        <v>2717</v>
      </c>
      <c r="AZ243" s="65"/>
      <c r="BA243" s="4"/>
      <c r="BB243" s="4"/>
      <c r="BC243" s="4"/>
      <c r="BD243" s="4"/>
      <c r="BE243" s="4"/>
      <c r="BF243" s="4"/>
      <c r="BG243" s="4"/>
    </row>
    <row r="244" spans="1:59" customFormat="1" ht="60" hidden="1" customHeight="1" x14ac:dyDescent="0.25">
      <c r="A244" s="2">
        <v>7</v>
      </c>
      <c r="B244" s="2">
        <v>2</v>
      </c>
      <c r="C244" s="2" t="s">
        <v>228</v>
      </c>
      <c r="D244" s="2">
        <v>1</v>
      </c>
      <c r="E244" s="2" t="s">
        <v>715</v>
      </c>
      <c r="F244" s="2" t="s">
        <v>716</v>
      </c>
      <c r="G244" s="2" t="s">
        <v>717</v>
      </c>
      <c r="H244" s="2" t="s">
        <v>718</v>
      </c>
      <c r="I244" s="3"/>
      <c r="J244" s="3" t="s">
        <v>911</v>
      </c>
      <c r="K244" s="3" t="s">
        <v>911</v>
      </c>
      <c r="L244" s="3" t="s">
        <v>911</v>
      </c>
      <c r="M244" s="3" t="s">
        <v>911</v>
      </c>
      <c r="N244" s="3" t="s">
        <v>911</v>
      </c>
      <c r="O244" s="3" t="s">
        <v>911</v>
      </c>
      <c r="P244" s="3" t="s">
        <v>911</v>
      </c>
      <c r="Q244" s="3" t="s">
        <v>911</v>
      </c>
      <c r="R244" s="3" t="s">
        <v>911</v>
      </c>
      <c r="S244" s="3" t="s">
        <v>911</v>
      </c>
      <c r="T244" s="3" t="s">
        <v>911</v>
      </c>
      <c r="U244" s="3" t="s">
        <v>911</v>
      </c>
      <c r="V244" s="2">
        <v>210102</v>
      </c>
      <c r="W244" s="2" t="s">
        <v>231</v>
      </c>
      <c r="X244" s="3">
        <v>103922000</v>
      </c>
      <c r="Y244" s="18"/>
      <c r="Z244" s="8"/>
      <c r="AA244" s="2" t="s">
        <v>232</v>
      </c>
      <c r="AB244" s="3">
        <v>89761000</v>
      </c>
      <c r="AC244" s="63">
        <v>100</v>
      </c>
      <c r="AD244" s="41" t="s">
        <v>2003</v>
      </c>
      <c r="AE244" s="40" t="s">
        <v>339</v>
      </c>
      <c r="AF244" s="41" t="s">
        <v>1885</v>
      </c>
      <c r="AG244" s="42" t="s">
        <v>2004</v>
      </c>
      <c r="AH244" s="40">
        <v>4600094961</v>
      </c>
      <c r="AI244" s="42">
        <v>34144</v>
      </c>
      <c r="AJ244" s="58">
        <v>44746</v>
      </c>
      <c r="AK244" s="58">
        <v>44791</v>
      </c>
      <c r="AL244" s="58">
        <v>44926</v>
      </c>
      <c r="AM244" s="39">
        <v>0.9</v>
      </c>
      <c r="AN244" s="61" t="s">
        <v>1387</v>
      </c>
      <c r="AO244" s="41" t="s">
        <v>2005</v>
      </c>
      <c r="AP244" s="56" t="s">
        <v>1387</v>
      </c>
      <c r="AQ244" s="41" t="s">
        <v>1379</v>
      </c>
      <c r="AR244" s="57">
        <v>100</v>
      </c>
      <c r="AS244" s="57" t="s">
        <v>1355</v>
      </c>
      <c r="AT244" s="57" t="s">
        <v>1376</v>
      </c>
      <c r="AU244" s="41">
        <v>100</v>
      </c>
      <c r="AV244" s="56" t="s">
        <v>2006</v>
      </c>
      <c r="AW244" s="56" t="s">
        <v>2007</v>
      </c>
      <c r="AX244" s="56" t="s">
        <v>2008</v>
      </c>
      <c r="AY244" s="57" t="s">
        <v>2780</v>
      </c>
      <c r="AZ244" s="65" t="s">
        <v>2009</v>
      </c>
      <c r="BA244" s="4"/>
      <c r="BB244" s="4"/>
      <c r="BC244" s="4"/>
      <c r="BD244" s="4"/>
      <c r="BE244" s="4"/>
      <c r="BF244" s="4"/>
      <c r="BG244" s="4"/>
    </row>
    <row r="245" spans="1:59" customFormat="1" ht="60" hidden="1" customHeight="1" x14ac:dyDescent="0.25">
      <c r="A245" s="2">
        <v>7</v>
      </c>
      <c r="B245" s="2">
        <v>2</v>
      </c>
      <c r="C245" s="2" t="s">
        <v>228</v>
      </c>
      <c r="D245" s="2">
        <v>0</v>
      </c>
      <c r="E245" s="2" t="s">
        <v>715</v>
      </c>
      <c r="F245" s="2" t="s">
        <v>716</v>
      </c>
      <c r="G245" s="2" t="s">
        <v>717</v>
      </c>
      <c r="H245" s="2" t="s">
        <v>718</v>
      </c>
      <c r="I245" s="3"/>
      <c r="J245" s="3" t="s">
        <v>911</v>
      </c>
      <c r="K245" s="3" t="s">
        <v>911</v>
      </c>
      <c r="L245" s="3" t="s">
        <v>911</v>
      </c>
      <c r="M245" s="3" t="s">
        <v>911</v>
      </c>
      <c r="N245" s="3" t="s">
        <v>911</v>
      </c>
      <c r="O245" s="3" t="s">
        <v>911</v>
      </c>
      <c r="P245" s="3" t="s">
        <v>911</v>
      </c>
      <c r="Q245" s="3" t="s">
        <v>911</v>
      </c>
      <c r="R245" s="3" t="s">
        <v>911</v>
      </c>
      <c r="S245" s="3" t="s">
        <v>911</v>
      </c>
      <c r="T245" s="3" t="s">
        <v>911</v>
      </c>
      <c r="U245" s="3" t="s">
        <v>911</v>
      </c>
      <c r="V245" s="2">
        <v>210102</v>
      </c>
      <c r="W245" s="2" t="s">
        <v>231</v>
      </c>
      <c r="X245" s="3">
        <v>103922000</v>
      </c>
      <c r="Y245" s="18"/>
      <c r="Z245" s="8"/>
      <c r="AA245" s="2" t="s">
        <v>233</v>
      </c>
      <c r="AB245" s="3">
        <v>14161000</v>
      </c>
      <c r="AC245" s="63">
        <v>120</v>
      </c>
      <c r="AD245" s="41" t="s">
        <v>2003</v>
      </c>
      <c r="AE245" s="40" t="s">
        <v>339</v>
      </c>
      <c r="AF245" s="41" t="s">
        <v>1885</v>
      </c>
      <c r="AG245" s="42" t="s">
        <v>2010</v>
      </c>
      <c r="AH245" s="40">
        <v>4600094954</v>
      </c>
      <c r="AI245" s="42">
        <v>34106</v>
      </c>
      <c r="AJ245" s="58">
        <v>44746</v>
      </c>
      <c r="AK245" s="58">
        <v>44795</v>
      </c>
      <c r="AL245" s="58">
        <v>44926</v>
      </c>
      <c r="AM245" s="39">
        <v>0.9</v>
      </c>
      <c r="AN245" s="61" t="s">
        <v>1387</v>
      </c>
      <c r="AO245" s="41" t="s">
        <v>2011</v>
      </c>
      <c r="AP245" s="56" t="s">
        <v>1387</v>
      </c>
      <c r="AQ245" s="41" t="s">
        <v>1379</v>
      </c>
      <c r="AR245" s="57">
        <v>20</v>
      </c>
      <c r="AS245" s="57" t="s">
        <v>1355</v>
      </c>
      <c r="AT245" s="57" t="s">
        <v>1376</v>
      </c>
      <c r="AU245" s="41">
        <v>20</v>
      </c>
      <c r="AV245" s="56" t="s">
        <v>2012</v>
      </c>
      <c r="AW245" s="56" t="s">
        <v>2007</v>
      </c>
      <c r="AX245" s="56" t="s">
        <v>2013</v>
      </c>
      <c r="AY245" s="57" t="s">
        <v>2780</v>
      </c>
      <c r="AZ245" s="65" t="s">
        <v>2009</v>
      </c>
      <c r="BA245" s="4"/>
      <c r="BB245" s="4"/>
      <c r="BC245" s="4"/>
      <c r="BD245" s="4"/>
      <c r="BE245" s="4"/>
      <c r="BF245" s="4"/>
      <c r="BG245" s="4"/>
    </row>
    <row r="246" spans="1:59" customFormat="1" ht="60" hidden="1" customHeight="1" x14ac:dyDescent="0.25">
      <c r="A246" s="2">
        <v>7</v>
      </c>
      <c r="B246" s="2">
        <v>2</v>
      </c>
      <c r="C246" s="2" t="s">
        <v>228</v>
      </c>
      <c r="D246" s="2">
        <v>1</v>
      </c>
      <c r="E246" s="2" t="s">
        <v>715</v>
      </c>
      <c r="F246" s="2" t="s">
        <v>716</v>
      </c>
      <c r="G246" s="2" t="s">
        <v>717</v>
      </c>
      <c r="H246" s="2" t="s">
        <v>718</v>
      </c>
      <c r="I246" s="3"/>
      <c r="J246" s="3" t="s">
        <v>911</v>
      </c>
      <c r="K246" s="3" t="s">
        <v>911</v>
      </c>
      <c r="L246" s="3" t="s">
        <v>911</v>
      </c>
      <c r="M246" s="3" t="s">
        <v>911</v>
      </c>
      <c r="N246" s="3" t="s">
        <v>911</v>
      </c>
      <c r="O246" s="3" t="s">
        <v>911</v>
      </c>
      <c r="P246" s="3" t="s">
        <v>911</v>
      </c>
      <c r="Q246" s="3" t="s">
        <v>911</v>
      </c>
      <c r="R246" s="3" t="s">
        <v>911</v>
      </c>
      <c r="S246" s="3" t="s">
        <v>911</v>
      </c>
      <c r="T246" s="3" t="s">
        <v>911</v>
      </c>
      <c r="U246" s="3" t="s">
        <v>911</v>
      </c>
      <c r="V246" s="2">
        <v>210100</v>
      </c>
      <c r="W246" s="2" t="s">
        <v>324</v>
      </c>
      <c r="X246" s="3">
        <v>10733340</v>
      </c>
      <c r="Y246" s="18"/>
      <c r="Z246" s="8"/>
      <c r="AA246" s="2" t="s">
        <v>325</v>
      </c>
      <c r="AB246" s="3">
        <v>10733340</v>
      </c>
      <c r="AC246" s="63">
        <v>20</v>
      </c>
      <c r="AD246" s="41" t="s">
        <v>2003</v>
      </c>
      <c r="AE246" s="40" t="s">
        <v>340</v>
      </c>
      <c r="AF246" s="41" t="s">
        <v>1360</v>
      </c>
      <c r="AG246" s="42" t="s">
        <v>2014</v>
      </c>
      <c r="AH246" s="40">
        <v>4600093656</v>
      </c>
      <c r="AI246" s="42">
        <v>33365</v>
      </c>
      <c r="AJ246" s="58">
        <v>44621</v>
      </c>
      <c r="AK246" s="58">
        <v>44821</v>
      </c>
      <c r="AL246" s="58">
        <v>44862</v>
      </c>
      <c r="AM246" s="39">
        <v>1</v>
      </c>
      <c r="AN246" s="61" t="s">
        <v>1387</v>
      </c>
      <c r="AO246" s="41" t="s">
        <v>2015</v>
      </c>
      <c r="AP246" s="56" t="s">
        <v>1387</v>
      </c>
      <c r="AQ246" s="41" t="s">
        <v>1379</v>
      </c>
      <c r="AR246" s="57">
        <v>20</v>
      </c>
      <c r="AS246" s="57" t="s">
        <v>1361</v>
      </c>
      <c r="AT246" s="57" t="s">
        <v>1376</v>
      </c>
      <c r="AU246" s="41">
        <v>20</v>
      </c>
      <c r="AV246" s="56" t="s">
        <v>2016</v>
      </c>
      <c r="AW246" s="56" t="s">
        <v>2017</v>
      </c>
      <c r="AX246" s="56" t="s">
        <v>2018</v>
      </c>
      <c r="AY246" s="57" t="s">
        <v>2781</v>
      </c>
      <c r="AZ246" s="65" t="s">
        <v>2019</v>
      </c>
      <c r="BA246" s="4"/>
      <c r="BB246" s="4"/>
      <c r="BC246" s="4"/>
      <c r="BD246" s="4"/>
      <c r="BE246" s="4"/>
      <c r="BF246" s="4"/>
      <c r="BG246" s="4"/>
    </row>
    <row r="247" spans="1:59" customFormat="1" ht="60" hidden="1" customHeight="1" x14ac:dyDescent="0.25">
      <c r="A247" s="2">
        <v>7</v>
      </c>
      <c r="B247" s="2">
        <v>2</v>
      </c>
      <c r="C247" s="2" t="s">
        <v>228</v>
      </c>
      <c r="D247" s="2">
        <v>1</v>
      </c>
      <c r="E247" s="2" t="s">
        <v>715</v>
      </c>
      <c r="F247" s="2" t="s">
        <v>716</v>
      </c>
      <c r="G247" s="2" t="s">
        <v>717</v>
      </c>
      <c r="H247" s="2" t="s">
        <v>718</v>
      </c>
      <c r="I247" s="3"/>
      <c r="J247" s="3" t="s">
        <v>911</v>
      </c>
      <c r="K247" s="3" t="s">
        <v>911</v>
      </c>
      <c r="L247" s="3" t="s">
        <v>911</v>
      </c>
      <c r="M247" s="3" t="s">
        <v>911</v>
      </c>
      <c r="N247" s="3" t="s">
        <v>911</v>
      </c>
      <c r="O247" s="3" t="s">
        <v>911</v>
      </c>
      <c r="P247" s="3" t="s">
        <v>911</v>
      </c>
      <c r="Q247" s="3" t="s">
        <v>911</v>
      </c>
      <c r="R247" s="3" t="s">
        <v>911</v>
      </c>
      <c r="S247" s="3" t="s">
        <v>911</v>
      </c>
      <c r="T247" s="3" t="s">
        <v>911</v>
      </c>
      <c r="U247" s="3" t="s">
        <v>911</v>
      </c>
      <c r="V247" s="2">
        <v>210103</v>
      </c>
      <c r="W247" s="2" t="s">
        <v>334</v>
      </c>
      <c r="X247" s="3">
        <v>44000000</v>
      </c>
      <c r="Y247" s="18"/>
      <c r="Z247" s="8"/>
      <c r="AA247" s="2" t="s">
        <v>331</v>
      </c>
      <c r="AB247" s="3">
        <v>22000000</v>
      </c>
      <c r="AC247" s="63">
        <v>100</v>
      </c>
      <c r="AD247" s="41" t="s">
        <v>2003</v>
      </c>
      <c r="AE247" s="40" t="s">
        <v>340</v>
      </c>
      <c r="AF247" s="41" t="s">
        <v>1360</v>
      </c>
      <c r="AG247" s="42" t="s">
        <v>2020</v>
      </c>
      <c r="AH247" s="40">
        <v>4600095524</v>
      </c>
      <c r="AI247" s="42"/>
      <c r="AJ247" s="58"/>
      <c r="AK247" s="58">
        <v>44839</v>
      </c>
      <c r="AL247" s="58">
        <v>44895</v>
      </c>
      <c r="AM247" s="39">
        <v>1</v>
      </c>
      <c r="AN247" s="61" t="s">
        <v>1387</v>
      </c>
      <c r="AO247" s="41" t="s">
        <v>2021</v>
      </c>
      <c r="AP247" s="56" t="s">
        <v>1387</v>
      </c>
      <c r="AQ247" s="41" t="s">
        <v>1379</v>
      </c>
      <c r="AR247" s="57">
        <v>100</v>
      </c>
      <c r="AS247" s="57" t="s">
        <v>1355</v>
      </c>
      <c r="AT247" s="57" t="s">
        <v>1376</v>
      </c>
      <c r="AU247" s="41">
        <v>100</v>
      </c>
      <c r="AV247" s="56" t="s">
        <v>2022</v>
      </c>
      <c r="AW247" s="56" t="s">
        <v>2023</v>
      </c>
      <c r="AX247" s="56" t="s">
        <v>2024</v>
      </c>
      <c r="AY247" s="57" t="s">
        <v>2782</v>
      </c>
      <c r="AZ247" s="65" t="s">
        <v>2009</v>
      </c>
      <c r="BA247" s="4"/>
      <c r="BB247" s="4"/>
      <c r="BC247" s="4"/>
      <c r="BD247" s="4"/>
      <c r="BE247" s="4"/>
      <c r="BF247" s="4"/>
      <c r="BG247" s="4"/>
    </row>
    <row r="248" spans="1:59" customFormat="1" ht="60" hidden="1" customHeight="1" x14ac:dyDescent="0.25">
      <c r="A248" s="2">
        <v>7</v>
      </c>
      <c r="B248" s="2">
        <v>2</v>
      </c>
      <c r="C248" s="2" t="s">
        <v>228</v>
      </c>
      <c r="D248" s="2">
        <v>0</v>
      </c>
      <c r="E248" s="2" t="s">
        <v>715</v>
      </c>
      <c r="F248" s="2" t="s">
        <v>716</v>
      </c>
      <c r="G248" s="2" t="s">
        <v>717</v>
      </c>
      <c r="H248" s="2" t="s">
        <v>718</v>
      </c>
      <c r="I248" s="3"/>
      <c r="J248" s="3" t="s">
        <v>911</v>
      </c>
      <c r="K248" s="3" t="s">
        <v>911</v>
      </c>
      <c r="L248" s="3" t="s">
        <v>911</v>
      </c>
      <c r="M248" s="3" t="s">
        <v>911</v>
      </c>
      <c r="N248" s="3" t="s">
        <v>911</v>
      </c>
      <c r="O248" s="3" t="s">
        <v>911</v>
      </c>
      <c r="P248" s="3" t="s">
        <v>911</v>
      </c>
      <c r="Q248" s="3" t="s">
        <v>911</v>
      </c>
      <c r="R248" s="3" t="s">
        <v>911</v>
      </c>
      <c r="S248" s="3" t="s">
        <v>911</v>
      </c>
      <c r="T248" s="3" t="s">
        <v>911</v>
      </c>
      <c r="U248" s="3" t="s">
        <v>911</v>
      </c>
      <c r="V248" s="2">
        <v>210103</v>
      </c>
      <c r="W248" s="2" t="s">
        <v>334</v>
      </c>
      <c r="X248" s="3">
        <v>44000000</v>
      </c>
      <c r="Y248" s="18"/>
      <c r="Z248" s="8"/>
      <c r="AA248" s="2" t="s">
        <v>332</v>
      </c>
      <c r="AB248" s="3">
        <v>22000000</v>
      </c>
      <c r="AC248" s="63">
        <v>100</v>
      </c>
      <c r="AD248" s="41" t="s">
        <v>2003</v>
      </c>
      <c r="AE248" s="40" t="s">
        <v>340</v>
      </c>
      <c r="AF248" s="41" t="s">
        <v>1360</v>
      </c>
      <c r="AG248" s="42" t="s">
        <v>2020</v>
      </c>
      <c r="AH248" s="40">
        <v>4600095524</v>
      </c>
      <c r="AI248" s="42"/>
      <c r="AJ248" s="58"/>
      <c r="AK248" s="58">
        <v>44839</v>
      </c>
      <c r="AL248" s="58">
        <v>44895</v>
      </c>
      <c r="AM248" s="39">
        <v>1</v>
      </c>
      <c r="AN248" s="61" t="s">
        <v>1387</v>
      </c>
      <c r="AO248" s="41" t="s">
        <v>2021</v>
      </c>
      <c r="AP248" s="56" t="s">
        <v>1387</v>
      </c>
      <c r="AQ248" s="41" t="s">
        <v>1379</v>
      </c>
      <c r="AR248" s="57">
        <v>100</v>
      </c>
      <c r="AS248" s="57" t="s">
        <v>1355</v>
      </c>
      <c r="AT248" s="57" t="s">
        <v>1376</v>
      </c>
      <c r="AU248" s="41">
        <v>100</v>
      </c>
      <c r="AV248" s="56" t="s">
        <v>2022</v>
      </c>
      <c r="AW248" s="56" t="s">
        <v>2023</v>
      </c>
      <c r="AX248" s="56" t="s">
        <v>2025</v>
      </c>
      <c r="AY248" s="57" t="s">
        <v>2782</v>
      </c>
      <c r="AZ248" s="65" t="s">
        <v>2009</v>
      </c>
      <c r="BA248" s="4"/>
      <c r="BB248" s="4"/>
      <c r="BC248" s="4"/>
      <c r="BD248" s="4"/>
      <c r="BE248" s="4"/>
      <c r="BF248" s="4"/>
      <c r="BG248" s="4"/>
    </row>
    <row r="249" spans="1:59" customFormat="1" ht="60" hidden="1" customHeight="1" x14ac:dyDescent="0.25">
      <c r="A249" s="2">
        <v>7</v>
      </c>
      <c r="B249" s="2">
        <v>2</v>
      </c>
      <c r="C249" s="2" t="s">
        <v>228</v>
      </c>
      <c r="D249" s="2">
        <v>1</v>
      </c>
      <c r="E249" s="2" t="s">
        <v>715</v>
      </c>
      <c r="F249" s="2" t="s">
        <v>716</v>
      </c>
      <c r="G249" s="2" t="s">
        <v>717</v>
      </c>
      <c r="H249" s="2" t="s">
        <v>718</v>
      </c>
      <c r="I249" s="3"/>
      <c r="J249" s="3" t="s">
        <v>911</v>
      </c>
      <c r="K249" s="3" t="s">
        <v>911</v>
      </c>
      <c r="L249" s="3" t="s">
        <v>911</v>
      </c>
      <c r="M249" s="3" t="s">
        <v>911</v>
      </c>
      <c r="N249" s="3" t="s">
        <v>911</v>
      </c>
      <c r="O249" s="3" t="s">
        <v>911</v>
      </c>
      <c r="P249" s="3" t="s">
        <v>911</v>
      </c>
      <c r="Q249" s="3" t="s">
        <v>911</v>
      </c>
      <c r="R249" s="3" t="s">
        <v>911</v>
      </c>
      <c r="S249" s="3" t="s">
        <v>911</v>
      </c>
      <c r="T249" s="3" t="s">
        <v>911</v>
      </c>
      <c r="U249" s="3" t="s">
        <v>911</v>
      </c>
      <c r="V249" s="2">
        <v>210104</v>
      </c>
      <c r="W249" s="2" t="s">
        <v>335</v>
      </c>
      <c r="X249" s="3">
        <v>120000000</v>
      </c>
      <c r="Y249" s="18"/>
      <c r="Z249" s="8"/>
      <c r="AA249" s="2" t="s">
        <v>333</v>
      </c>
      <c r="AB249" s="3">
        <v>120000000</v>
      </c>
      <c r="AC249" s="63">
        <v>300</v>
      </c>
      <c r="AD249" s="41" t="s">
        <v>2003</v>
      </c>
      <c r="AE249" s="40" t="s">
        <v>339</v>
      </c>
      <c r="AF249" s="41" t="s">
        <v>1360</v>
      </c>
      <c r="AG249" s="42" t="s">
        <v>2026</v>
      </c>
      <c r="AH249" s="40"/>
      <c r="AI249" s="42"/>
      <c r="AJ249" s="58"/>
      <c r="AK249" s="58"/>
      <c r="AL249" s="58"/>
      <c r="AM249" s="39">
        <v>0</v>
      </c>
      <c r="AN249" s="61"/>
      <c r="AO249" s="41"/>
      <c r="AP249" s="56"/>
      <c r="AQ249" s="41"/>
      <c r="AR249" s="57"/>
      <c r="AS249" s="57"/>
      <c r="AT249" s="57"/>
      <c r="AU249" s="41">
        <v>300</v>
      </c>
      <c r="AV249" s="56"/>
      <c r="AW249" s="56"/>
      <c r="AX249" s="56"/>
      <c r="AY249" s="57" t="s">
        <v>2783</v>
      </c>
      <c r="AZ249" s="65" t="s">
        <v>2009</v>
      </c>
      <c r="BA249" s="4"/>
      <c r="BB249" s="4"/>
      <c r="BC249" s="4"/>
      <c r="BD249" s="4"/>
      <c r="BE249" s="4"/>
      <c r="BF249" s="4"/>
      <c r="BG249" s="4"/>
    </row>
    <row r="250" spans="1:59" customFormat="1" ht="60" hidden="1" customHeight="1" x14ac:dyDescent="0.25">
      <c r="A250" s="2">
        <v>7</v>
      </c>
      <c r="B250" s="2">
        <v>4</v>
      </c>
      <c r="C250" s="2" t="s">
        <v>228</v>
      </c>
      <c r="D250" s="2">
        <v>1</v>
      </c>
      <c r="E250" s="2" t="s">
        <v>719</v>
      </c>
      <c r="F250" s="2" t="s">
        <v>720</v>
      </c>
      <c r="G250" s="2">
        <v>49</v>
      </c>
      <c r="H250" s="2" t="s">
        <v>721</v>
      </c>
      <c r="I250" s="3"/>
      <c r="J250" s="3" t="s">
        <v>911</v>
      </c>
      <c r="K250" s="3" t="s">
        <v>911</v>
      </c>
      <c r="L250" s="3" t="s">
        <v>911</v>
      </c>
      <c r="M250" s="3" t="s">
        <v>911</v>
      </c>
      <c r="N250" s="3" t="s">
        <v>911</v>
      </c>
      <c r="O250" s="3" t="s">
        <v>911</v>
      </c>
      <c r="P250" s="3" t="s">
        <v>911</v>
      </c>
      <c r="Q250" s="3" t="s">
        <v>911</v>
      </c>
      <c r="R250" s="3" t="s">
        <v>911</v>
      </c>
      <c r="S250" s="3" t="s">
        <v>911</v>
      </c>
      <c r="T250" s="3" t="s">
        <v>911</v>
      </c>
      <c r="U250" s="3" t="s">
        <v>911</v>
      </c>
      <c r="V250" s="2">
        <v>210102</v>
      </c>
      <c r="W250" s="2" t="s">
        <v>231</v>
      </c>
      <c r="X250" s="3">
        <v>134400000</v>
      </c>
      <c r="Y250" s="18"/>
      <c r="Z250" s="8"/>
      <c r="AA250" s="2" t="s">
        <v>234</v>
      </c>
      <c r="AB250" s="3">
        <v>86400000</v>
      </c>
      <c r="AC250" s="63">
        <v>120</v>
      </c>
      <c r="AD250" s="41" t="s">
        <v>2003</v>
      </c>
      <c r="AE250" s="40" t="s">
        <v>339</v>
      </c>
      <c r="AF250" s="41" t="s">
        <v>1885</v>
      </c>
      <c r="AG250" s="42" t="s">
        <v>2027</v>
      </c>
      <c r="AH250" s="40">
        <v>4600094832</v>
      </c>
      <c r="AI250" s="42">
        <v>34107</v>
      </c>
      <c r="AJ250" s="58">
        <v>44746</v>
      </c>
      <c r="AK250" s="58">
        <v>44783</v>
      </c>
      <c r="AL250" s="58">
        <v>44926</v>
      </c>
      <c r="AM250" s="39">
        <v>0.9</v>
      </c>
      <c r="AN250" s="61" t="s">
        <v>1387</v>
      </c>
      <c r="AO250" s="41" t="s">
        <v>2028</v>
      </c>
      <c r="AP250" s="56" t="s">
        <v>1387</v>
      </c>
      <c r="AQ250" s="41" t="s">
        <v>1379</v>
      </c>
      <c r="AR250" s="57">
        <v>120</v>
      </c>
      <c r="AS250" s="57" t="s">
        <v>1355</v>
      </c>
      <c r="AT250" s="57" t="s">
        <v>1376</v>
      </c>
      <c r="AU250" s="41">
        <v>120</v>
      </c>
      <c r="AV250" s="56" t="s">
        <v>2029</v>
      </c>
      <c r="AW250" s="56" t="s">
        <v>2030</v>
      </c>
      <c r="AX250" s="56" t="s">
        <v>2031</v>
      </c>
      <c r="AY250" s="57" t="s">
        <v>2784</v>
      </c>
      <c r="AZ250" s="65" t="s">
        <v>2009</v>
      </c>
      <c r="BA250" s="4"/>
      <c r="BB250" s="4"/>
      <c r="BC250" s="4"/>
      <c r="BD250" s="4"/>
      <c r="BE250" s="4"/>
      <c r="BF250" s="4"/>
      <c r="BG250" s="4"/>
    </row>
    <row r="251" spans="1:59" customFormat="1" ht="60" hidden="1" customHeight="1" x14ac:dyDescent="0.25">
      <c r="A251" s="2">
        <v>7</v>
      </c>
      <c r="B251" s="2">
        <v>4</v>
      </c>
      <c r="C251" s="2" t="s">
        <v>228</v>
      </c>
      <c r="D251" s="2">
        <v>0</v>
      </c>
      <c r="E251" s="2" t="s">
        <v>719</v>
      </c>
      <c r="F251" s="2" t="s">
        <v>720</v>
      </c>
      <c r="G251" s="2">
        <v>49</v>
      </c>
      <c r="H251" s="2" t="s">
        <v>721</v>
      </c>
      <c r="I251" s="3"/>
      <c r="J251" s="3" t="s">
        <v>911</v>
      </c>
      <c r="K251" s="3" t="s">
        <v>911</v>
      </c>
      <c r="L251" s="3" t="s">
        <v>911</v>
      </c>
      <c r="M251" s="3" t="s">
        <v>911</v>
      </c>
      <c r="N251" s="3" t="s">
        <v>911</v>
      </c>
      <c r="O251" s="3" t="s">
        <v>911</v>
      </c>
      <c r="P251" s="3" t="s">
        <v>911</v>
      </c>
      <c r="Q251" s="3" t="s">
        <v>911</v>
      </c>
      <c r="R251" s="3" t="s">
        <v>911</v>
      </c>
      <c r="S251" s="3" t="s">
        <v>911</v>
      </c>
      <c r="T251" s="3" t="s">
        <v>911</v>
      </c>
      <c r="U251" s="3" t="s">
        <v>911</v>
      </c>
      <c r="V251" s="2">
        <v>210102</v>
      </c>
      <c r="W251" s="2" t="s">
        <v>231</v>
      </c>
      <c r="X251" s="3">
        <v>134400000</v>
      </c>
      <c r="Y251" s="18"/>
      <c r="Z251" s="8"/>
      <c r="AA251" s="2" t="s">
        <v>235</v>
      </c>
      <c r="AB251" s="3">
        <v>48000000</v>
      </c>
      <c r="AC251" s="63">
        <v>100</v>
      </c>
      <c r="AD251" s="41" t="s">
        <v>2003</v>
      </c>
      <c r="AE251" s="40" t="s">
        <v>339</v>
      </c>
      <c r="AF251" s="41" t="s">
        <v>1885</v>
      </c>
      <c r="AG251" s="42" t="s">
        <v>2032</v>
      </c>
      <c r="AH251" s="40">
        <v>4600094781</v>
      </c>
      <c r="AI251" s="42">
        <v>34084</v>
      </c>
      <c r="AJ251" s="58">
        <v>44746</v>
      </c>
      <c r="AK251" s="58">
        <v>44776</v>
      </c>
      <c r="AL251" s="58">
        <v>44926</v>
      </c>
      <c r="AM251" s="39">
        <v>0.9</v>
      </c>
      <c r="AN251" s="61" t="s">
        <v>1387</v>
      </c>
      <c r="AO251" s="41" t="s">
        <v>2033</v>
      </c>
      <c r="AP251" s="56" t="s">
        <v>1387</v>
      </c>
      <c r="AQ251" s="41" t="s">
        <v>1379</v>
      </c>
      <c r="AR251" s="57">
        <v>100</v>
      </c>
      <c r="AS251" s="57" t="s">
        <v>1355</v>
      </c>
      <c r="AT251" s="57" t="s">
        <v>1376</v>
      </c>
      <c r="AU251" s="41">
        <v>100</v>
      </c>
      <c r="AV251" s="56" t="s">
        <v>2034</v>
      </c>
      <c r="AW251" s="56" t="s">
        <v>2030</v>
      </c>
      <c r="AX251" s="56" t="s">
        <v>2035</v>
      </c>
      <c r="AY251" s="57" t="s">
        <v>2784</v>
      </c>
      <c r="AZ251" s="65" t="s">
        <v>2009</v>
      </c>
      <c r="BA251" s="4"/>
      <c r="BB251" s="4"/>
      <c r="BC251" s="4"/>
      <c r="BD251" s="4"/>
      <c r="BE251" s="4"/>
      <c r="BF251" s="4"/>
      <c r="BG251" s="4"/>
    </row>
    <row r="252" spans="1:59" customFormat="1" ht="60" hidden="1" customHeight="1" x14ac:dyDescent="0.25">
      <c r="A252" s="2">
        <v>7</v>
      </c>
      <c r="B252" s="2">
        <v>4</v>
      </c>
      <c r="C252" s="2" t="s">
        <v>228</v>
      </c>
      <c r="D252" s="2">
        <v>1</v>
      </c>
      <c r="E252" s="2" t="s">
        <v>719</v>
      </c>
      <c r="F252" s="2" t="s">
        <v>720</v>
      </c>
      <c r="G252" s="2">
        <v>49</v>
      </c>
      <c r="H252" s="2" t="s">
        <v>721</v>
      </c>
      <c r="I252" s="3"/>
      <c r="J252" s="3" t="s">
        <v>911</v>
      </c>
      <c r="K252" s="3" t="s">
        <v>911</v>
      </c>
      <c r="L252" s="3" t="s">
        <v>911</v>
      </c>
      <c r="M252" s="3" t="s">
        <v>911</v>
      </c>
      <c r="N252" s="3" t="s">
        <v>911</v>
      </c>
      <c r="O252" s="3" t="s">
        <v>911</v>
      </c>
      <c r="P252" s="3" t="s">
        <v>911</v>
      </c>
      <c r="Q252" s="3" t="s">
        <v>911</v>
      </c>
      <c r="R252" s="3" t="s">
        <v>911</v>
      </c>
      <c r="S252" s="3" t="s">
        <v>911</v>
      </c>
      <c r="T252" s="3" t="s">
        <v>911</v>
      </c>
      <c r="U252" s="3" t="s">
        <v>911</v>
      </c>
      <c r="V252" s="2">
        <v>210100</v>
      </c>
      <c r="W252" s="2" t="s">
        <v>324</v>
      </c>
      <c r="X252" s="3">
        <v>50573340</v>
      </c>
      <c r="Y252" s="18"/>
      <c r="Z252" s="8"/>
      <c r="AA252" s="2" t="s">
        <v>326</v>
      </c>
      <c r="AB252" s="3">
        <v>2400000</v>
      </c>
      <c r="AC252" s="63">
        <v>20</v>
      </c>
      <c r="AD252" s="41" t="s">
        <v>2036</v>
      </c>
      <c r="AE252" s="40" t="s">
        <v>340</v>
      </c>
      <c r="AF252" s="41" t="s">
        <v>1360</v>
      </c>
      <c r="AG252" s="42" t="s">
        <v>2014</v>
      </c>
      <c r="AH252" s="40">
        <v>4600093656</v>
      </c>
      <c r="AI252" s="42">
        <v>33365</v>
      </c>
      <c r="AJ252" s="58">
        <v>44621</v>
      </c>
      <c r="AK252" s="58">
        <v>44821</v>
      </c>
      <c r="AL252" s="58">
        <v>44862</v>
      </c>
      <c r="AM252" s="39">
        <v>1</v>
      </c>
      <c r="AN252" s="61" t="s">
        <v>1387</v>
      </c>
      <c r="AO252" s="41" t="s">
        <v>2015</v>
      </c>
      <c r="AP252" s="56" t="s">
        <v>1387</v>
      </c>
      <c r="AQ252" s="41" t="s">
        <v>1379</v>
      </c>
      <c r="AR252" s="57">
        <v>20</v>
      </c>
      <c r="AS252" s="57" t="s">
        <v>1361</v>
      </c>
      <c r="AT252" s="57" t="s">
        <v>1371</v>
      </c>
      <c r="AU252" s="41">
        <v>20</v>
      </c>
      <c r="AV252" s="56" t="s">
        <v>2037</v>
      </c>
      <c r="AW252" s="56" t="s">
        <v>2038</v>
      </c>
      <c r="AX252" s="56" t="s">
        <v>2039</v>
      </c>
      <c r="AY252" s="57" t="s">
        <v>2785</v>
      </c>
      <c r="AZ252" s="65" t="s">
        <v>2009</v>
      </c>
      <c r="BA252" s="4"/>
      <c r="BB252" s="4"/>
      <c r="BC252" s="4"/>
      <c r="BD252" s="4"/>
      <c r="BE252" s="4"/>
      <c r="BF252" s="4"/>
      <c r="BG252" s="4"/>
    </row>
    <row r="253" spans="1:59" customFormat="1" ht="60" hidden="1" customHeight="1" x14ac:dyDescent="0.25">
      <c r="A253" s="2">
        <v>7</v>
      </c>
      <c r="B253" s="2">
        <v>4</v>
      </c>
      <c r="C253" s="2" t="s">
        <v>228</v>
      </c>
      <c r="D253" s="2">
        <v>0</v>
      </c>
      <c r="E253" s="2" t="s">
        <v>719</v>
      </c>
      <c r="F253" s="2" t="s">
        <v>720</v>
      </c>
      <c r="G253" s="2">
        <v>49</v>
      </c>
      <c r="H253" s="2" t="s">
        <v>721</v>
      </c>
      <c r="I253" s="3"/>
      <c r="J253" s="3" t="s">
        <v>911</v>
      </c>
      <c r="K253" s="3" t="s">
        <v>911</v>
      </c>
      <c r="L253" s="3" t="s">
        <v>911</v>
      </c>
      <c r="M253" s="3" t="s">
        <v>911</v>
      </c>
      <c r="N253" s="3" t="s">
        <v>911</v>
      </c>
      <c r="O253" s="3" t="s">
        <v>911</v>
      </c>
      <c r="P253" s="3" t="s">
        <v>911</v>
      </c>
      <c r="Q253" s="3" t="s">
        <v>911</v>
      </c>
      <c r="R253" s="3" t="s">
        <v>911</v>
      </c>
      <c r="S253" s="3" t="s">
        <v>911</v>
      </c>
      <c r="T253" s="3" t="s">
        <v>911</v>
      </c>
      <c r="U253" s="3" t="s">
        <v>911</v>
      </c>
      <c r="V253" s="2">
        <v>210100</v>
      </c>
      <c r="W253" s="2" t="s">
        <v>324</v>
      </c>
      <c r="X253" s="3">
        <v>50573340</v>
      </c>
      <c r="Y253" s="18"/>
      <c r="Z253" s="8"/>
      <c r="AA253" s="2" t="s">
        <v>327</v>
      </c>
      <c r="AB253" s="3">
        <v>6000000</v>
      </c>
      <c r="AC253" s="63">
        <v>20</v>
      </c>
      <c r="AD253" s="41" t="s">
        <v>2003</v>
      </c>
      <c r="AE253" s="40" t="s">
        <v>340</v>
      </c>
      <c r="AF253" s="41" t="s">
        <v>1360</v>
      </c>
      <c r="AG253" s="42" t="s">
        <v>2014</v>
      </c>
      <c r="AH253" s="40">
        <v>4600093656</v>
      </c>
      <c r="AI253" s="42">
        <v>33365</v>
      </c>
      <c r="AJ253" s="58">
        <v>44621</v>
      </c>
      <c r="AK253" s="58">
        <v>44821</v>
      </c>
      <c r="AL253" s="58">
        <v>44862</v>
      </c>
      <c r="AM253" s="39">
        <v>1</v>
      </c>
      <c r="AN253" s="61" t="s">
        <v>1387</v>
      </c>
      <c r="AO253" s="41" t="s">
        <v>2015</v>
      </c>
      <c r="AP253" s="56" t="s">
        <v>1387</v>
      </c>
      <c r="AQ253" s="41" t="s">
        <v>1379</v>
      </c>
      <c r="AR253" s="57">
        <v>20</v>
      </c>
      <c r="AS253" s="57" t="s">
        <v>1355</v>
      </c>
      <c r="AT253" s="57" t="s">
        <v>1376</v>
      </c>
      <c r="AU253" s="41">
        <v>20</v>
      </c>
      <c r="AV253" s="56" t="s">
        <v>2040</v>
      </c>
      <c r="AW253" s="56" t="s">
        <v>2038</v>
      </c>
      <c r="AX253" s="56" t="s">
        <v>2039</v>
      </c>
      <c r="AY253" s="57" t="s">
        <v>2785</v>
      </c>
      <c r="AZ253" s="65" t="s">
        <v>2009</v>
      </c>
      <c r="BA253" s="4"/>
      <c r="BB253" s="4"/>
      <c r="BC253" s="4"/>
      <c r="BD253" s="4"/>
      <c r="BE253" s="4"/>
      <c r="BF253" s="4"/>
      <c r="BG253" s="4"/>
    </row>
    <row r="254" spans="1:59" customFormat="1" ht="60" hidden="1" customHeight="1" x14ac:dyDescent="0.25">
      <c r="A254" s="2">
        <v>7</v>
      </c>
      <c r="B254" s="2">
        <v>4</v>
      </c>
      <c r="C254" s="2" t="s">
        <v>228</v>
      </c>
      <c r="D254" s="2">
        <v>0</v>
      </c>
      <c r="E254" s="2" t="s">
        <v>719</v>
      </c>
      <c r="F254" s="2" t="s">
        <v>720</v>
      </c>
      <c r="G254" s="2">
        <v>49</v>
      </c>
      <c r="H254" s="2" t="s">
        <v>721</v>
      </c>
      <c r="I254" s="3"/>
      <c r="J254" s="3" t="s">
        <v>911</v>
      </c>
      <c r="K254" s="3" t="s">
        <v>911</v>
      </c>
      <c r="L254" s="3" t="s">
        <v>911</v>
      </c>
      <c r="M254" s="3" t="s">
        <v>911</v>
      </c>
      <c r="N254" s="3" t="s">
        <v>911</v>
      </c>
      <c r="O254" s="3" t="s">
        <v>911</v>
      </c>
      <c r="P254" s="3" t="s">
        <v>911</v>
      </c>
      <c r="Q254" s="3" t="s">
        <v>911</v>
      </c>
      <c r="R254" s="3" t="s">
        <v>911</v>
      </c>
      <c r="S254" s="3" t="s">
        <v>911</v>
      </c>
      <c r="T254" s="3" t="s">
        <v>911</v>
      </c>
      <c r="U254" s="3" t="s">
        <v>911</v>
      </c>
      <c r="V254" s="2">
        <v>210100</v>
      </c>
      <c r="W254" s="2" t="s">
        <v>324</v>
      </c>
      <c r="X254" s="3">
        <v>50573340</v>
      </c>
      <c r="Y254" s="18"/>
      <c r="Z254" s="8"/>
      <c r="AA254" s="2" t="s">
        <v>328</v>
      </c>
      <c r="AB254" s="3">
        <v>12720000</v>
      </c>
      <c r="AC254" s="63">
        <v>20</v>
      </c>
      <c r="AD254" s="41" t="s">
        <v>2036</v>
      </c>
      <c r="AE254" s="40" t="s">
        <v>340</v>
      </c>
      <c r="AF254" s="41" t="s">
        <v>1360</v>
      </c>
      <c r="AG254" s="42" t="s">
        <v>2014</v>
      </c>
      <c r="AH254" s="40">
        <v>4600093656</v>
      </c>
      <c r="AI254" s="42">
        <v>33365</v>
      </c>
      <c r="AJ254" s="58">
        <v>44621</v>
      </c>
      <c r="AK254" s="58">
        <v>44821</v>
      </c>
      <c r="AL254" s="58">
        <v>44862</v>
      </c>
      <c r="AM254" s="39">
        <v>1</v>
      </c>
      <c r="AN254" s="61" t="s">
        <v>1387</v>
      </c>
      <c r="AO254" s="41" t="s">
        <v>2015</v>
      </c>
      <c r="AP254" s="56" t="s">
        <v>1387</v>
      </c>
      <c r="AQ254" s="41" t="s">
        <v>1379</v>
      </c>
      <c r="AR254" s="57">
        <v>20</v>
      </c>
      <c r="AS254" s="57" t="s">
        <v>1361</v>
      </c>
      <c r="AT254" s="57" t="s">
        <v>1376</v>
      </c>
      <c r="AU254" s="41">
        <v>20</v>
      </c>
      <c r="AV254" s="56" t="s">
        <v>2041</v>
      </c>
      <c r="AW254" s="56" t="s">
        <v>2038</v>
      </c>
      <c r="AX254" s="56" t="s">
        <v>2039</v>
      </c>
      <c r="AY254" s="57" t="s">
        <v>2785</v>
      </c>
      <c r="AZ254" s="65" t="s">
        <v>2009</v>
      </c>
      <c r="BA254" s="4"/>
      <c r="BB254" s="4"/>
      <c r="BC254" s="4"/>
      <c r="BD254" s="4"/>
      <c r="BE254" s="4"/>
      <c r="BF254" s="4"/>
      <c r="BG254" s="4"/>
    </row>
    <row r="255" spans="1:59" customFormat="1" ht="60" hidden="1" customHeight="1" x14ac:dyDescent="0.25">
      <c r="A255" s="2">
        <v>7</v>
      </c>
      <c r="B255" s="2">
        <v>4</v>
      </c>
      <c r="C255" s="2" t="s">
        <v>228</v>
      </c>
      <c r="D255" s="2">
        <v>0</v>
      </c>
      <c r="E255" s="2" t="s">
        <v>719</v>
      </c>
      <c r="F255" s="2" t="s">
        <v>720</v>
      </c>
      <c r="G255" s="2">
        <v>49</v>
      </c>
      <c r="H255" s="2" t="s">
        <v>721</v>
      </c>
      <c r="I255" s="3"/>
      <c r="J255" s="3" t="s">
        <v>911</v>
      </c>
      <c r="K255" s="3" t="s">
        <v>911</v>
      </c>
      <c r="L255" s="3" t="s">
        <v>911</v>
      </c>
      <c r="M255" s="3" t="s">
        <v>911</v>
      </c>
      <c r="N255" s="3" t="s">
        <v>911</v>
      </c>
      <c r="O255" s="3" t="s">
        <v>911</v>
      </c>
      <c r="P255" s="3" t="s">
        <v>911</v>
      </c>
      <c r="Q255" s="3" t="s">
        <v>911</v>
      </c>
      <c r="R255" s="3" t="s">
        <v>911</v>
      </c>
      <c r="S255" s="3" t="s">
        <v>911</v>
      </c>
      <c r="T255" s="3" t="s">
        <v>911</v>
      </c>
      <c r="U255" s="3" t="s">
        <v>911</v>
      </c>
      <c r="V255" s="2">
        <v>210100</v>
      </c>
      <c r="W255" s="2" t="s">
        <v>324</v>
      </c>
      <c r="X255" s="3">
        <v>50573340</v>
      </c>
      <c r="Y255" s="18"/>
      <c r="Z255" s="8"/>
      <c r="AA255" s="2" t="s">
        <v>329</v>
      </c>
      <c r="AB255" s="3">
        <v>6000000</v>
      </c>
      <c r="AC255" s="63">
        <v>20</v>
      </c>
      <c r="AD255" s="41" t="s">
        <v>2003</v>
      </c>
      <c r="AE255" s="40" t="s">
        <v>340</v>
      </c>
      <c r="AF255" s="41" t="s">
        <v>1360</v>
      </c>
      <c r="AG255" s="42" t="s">
        <v>2014</v>
      </c>
      <c r="AH255" s="40">
        <v>4600093656</v>
      </c>
      <c r="AI255" s="42">
        <v>33365</v>
      </c>
      <c r="AJ255" s="58">
        <v>44621</v>
      </c>
      <c r="AK255" s="58">
        <v>44821</v>
      </c>
      <c r="AL255" s="58">
        <v>44862</v>
      </c>
      <c r="AM255" s="39">
        <v>1</v>
      </c>
      <c r="AN255" s="61" t="s">
        <v>1387</v>
      </c>
      <c r="AO255" s="41" t="s">
        <v>2015</v>
      </c>
      <c r="AP255" s="56" t="s">
        <v>1387</v>
      </c>
      <c r="AQ255" s="41" t="s">
        <v>1379</v>
      </c>
      <c r="AR255" s="57">
        <v>20</v>
      </c>
      <c r="AS255" s="57" t="s">
        <v>1355</v>
      </c>
      <c r="AT255" s="57" t="s">
        <v>1371</v>
      </c>
      <c r="AU255" s="41">
        <v>20</v>
      </c>
      <c r="AV255" s="56" t="s">
        <v>2042</v>
      </c>
      <c r="AW255" s="56" t="s">
        <v>2038</v>
      </c>
      <c r="AX255" s="56" t="s">
        <v>2039</v>
      </c>
      <c r="AY255" s="57" t="s">
        <v>2785</v>
      </c>
      <c r="AZ255" s="65" t="s">
        <v>2009</v>
      </c>
      <c r="BA255" s="4"/>
      <c r="BB255" s="4"/>
      <c r="BC255" s="4"/>
      <c r="BD255" s="4"/>
      <c r="BE255" s="4"/>
      <c r="BF255" s="4"/>
      <c r="BG255" s="4"/>
    </row>
    <row r="256" spans="1:59" customFormat="1" ht="60" hidden="1" customHeight="1" x14ac:dyDescent="0.25">
      <c r="A256" s="2">
        <v>7</v>
      </c>
      <c r="B256" s="2">
        <v>4</v>
      </c>
      <c r="C256" s="2" t="s">
        <v>228</v>
      </c>
      <c r="D256" s="2">
        <v>0</v>
      </c>
      <c r="E256" s="2" t="s">
        <v>719</v>
      </c>
      <c r="F256" s="2" t="s">
        <v>720</v>
      </c>
      <c r="G256" s="2">
        <v>49</v>
      </c>
      <c r="H256" s="2" t="s">
        <v>721</v>
      </c>
      <c r="I256" s="3"/>
      <c r="J256" s="3" t="s">
        <v>911</v>
      </c>
      <c r="K256" s="3" t="s">
        <v>911</v>
      </c>
      <c r="L256" s="3" t="s">
        <v>911</v>
      </c>
      <c r="M256" s="3" t="s">
        <v>911</v>
      </c>
      <c r="N256" s="3" t="s">
        <v>911</v>
      </c>
      <c r="O256" s="3" t="s">
        <v>911</v>
      </c>
      <c r="P256" s="3" t="s">
        <v>911</v>
      </c>
      <c r="Q256" s="3" t="s">
        <v>911</v>
      </c>
      <c r="R256" s="3" t="s">
        <v>911</v>
      </c>
      <c r="S256" s="3" t="s">
        <v>911</v>
      </c>
      <c r="T256" s="3" t="s">
        <v>911</v>
      </c>
      <c r="U256" s="3" t="s">
        <v>911</v>
      </c>
      <c r="V256" s="2">
        <v>210100</v>
      </c>
      <c r="W256" s="2" t="s">
        <v>324</v>
      </c>
      <c r="X256" s="3">
        <v>50573340</v>
      </c>
      <c r="Y256" s="18"/>
      <c r="Z256" s="8"/>
      <c r="AA256" s="2" t="s">
        <v>330</v>
      </c>
      <c r="AB256" s="3">
        <v>12720000</v>
      </c>
      <c r="AC256" s="63">
        <v>20</v>
      </c>
      <c r="AD256" s="41" t="s">
        <v>2036</v>
      </c>
      <c r="AE256" s="40" t="s">
        <v>340</v>
      </c>
      <c r="AF256" s="41" t="s">
        <v>1360</v>
      </c>
      <c r="AG256" s="42" t="s">
        <v>2014</v>
      </c>
      <c r="AH256" s="40">
        <v>4600093656</v>
      </c>
      <c r="AI256" s="42">
        <v>33365</v>
      </c>
      <c r="AJ256" s="58">
        <v>44621</v>
      </c>
      <c r="AK256" s="58">
        <v>44821</v>
      </c>
      <c r="AL256" s="58">
        <v>44862</v>
      </c>
      <c r="AM256" s="39">
        <v>1</v>
      </c>
      <c r="AN256" s="61" t="s">
        <v>1387</v>
      </c>
      <c r="AO256" s="41" t="s">
        <v>2015</v>
      </c>
      <c r="AP256" s="56" t="s">
        <v>1387</v>
      </c>
      <c r="AQ256" s="41" t="s">
        <v>1379</v>
      </c>
      <c r="AR256" s="57">
        <v>20</v>
      </c>
      <c r="AS256" s="57" t="s">
        <v>1361</v>
      </c>
      <c r="AT256" s="57" t="s">
        <v>1376</v>
      </c>
      <c r="AU256" s="41">
        <v>20</v>
      </c>
      <c r="AV256" s="56" t="s">
        <v>2043</v>
      </c>
      <c r="AW256" s="56" t="s">
        <v>2038</v>
      </c>
      <c r="AX256" s="56" t="s">
        <v>2039</v>
      </c>
      <c r="AY256" s="57" t="s">
        <v>2785</v>
      </c>
      <c r="AZ256" s="65" t="s">
        <v>2009</v>
      </c>
      <c r="BA256" s="4"/>
      <c r="BB256" s="4"/>
      <c r="BC256" s="4"/>
      <c r="BD256" s="4"/>
      <c r="BE256" s="4"/>
      <c r="BF256" s="4"/>
      <c r="BG256" s="4"/>
    </row>
    <row r="257" spans="1:59" customFormat="1" ht="60" hidden="1" customHeight="1" x14ac:dyDescent="0.25">
      <c r="A257" s="2">
        <v>7</v>
      </c>
      <c r="B257" s="2">
        <v>4</v>
      </c>
      <c r="C257" s="2" t="s">
        <v>228</v>
      </c>
      <c r="D257" s="2">
        <v>0</v>
      </c>
      <c r="E257" s="2" t="s">
        <v>719</v>
      </c>
      <c r="F257" s="2" t="s">
        <v>720</v>
      </c>
      <c r="G257" s="2">
        <v>49</v>
      </c>
      <c r="H257" s="2" t="s">
        <v>721</v>
      </c>
      <c r="I257" s="3"/>
      <c r="J257" s="3" t="s">
        <v>911</v>
      </c>
      <c r="K257" s="3" t="s">
        <v>911</v>
      </c>
      <c r="L257" s="3" t="s">
        <v>911</v>
      </c>
      <c r="M257" s="3" t="s">
        <v>911</v>
      </c>
      <c r="N257" s="3" t="s">
        <v>911</v>
      </c>
      <c r="O257" s="3" t="s">
        <v>911</v>
      </c>
      <c r="P257" s="3" t="s">
        <v>911</v>
      </c>
      <c r="Q257" s="3" t="s">
        <v>911</v>
      </c>
      <c r="R257" s="3" t="s">
        <v>911</v>
      </c>
      <c r="S257" s="3" t="s">
        <v>911</v>
      </c>
      <c r="T257" s="3" t="s">
        <v>911</v>
      </c>
      <c r="U257" s="3" t="s">
        <v>911</v>
      </c>
      <c r="V257" s="2">
        <v>210100</v>
      </c>
      <c r="W257" s="2" t="s">
        <v>324</v>
      </c>
      <c r="X257" s="3">
        <v>50573340</v>
      </c>
      <c r="Y257" s="18"/>
      <c r="Z257" s="8"/>
      <c r="AA257" s="2" t="s">
        <v>325</v>
      </c>
      <c r="AB257" s="3">
        <v>10733340</v>
      </c>
      <c r="AC257" s="63">
        <v>20</v>
      </c>
      <c r="AD257" s="41" t="s">
        <v>2003</v>
      </c>
      <c r="AE257" s="40" t="s">
        <v>340</v>
      </c>
      <c r="AF257" s="41" t="s">
        <v>1360</v>
      </c>
      <c r="AG257" s="42" t="s">
        <v>2014</v>
      </c>
      <c r="AH257" s="40">
        <v>4600093656</v>
      </c>
      <c r="AI257" s="42">
        <v>33365</v>
      </c>
      <c r="AJ257" s="58">
        <v>44621</v>
      </c>
      <c r="AK257" s="58">
        <v>44821</v>
      </c>
      <c r="AL257" s="58">
        <v>44862</v>
      </c>
      <c r="AM257" s="39">
        <v>1</v>
      </c>
      <c r="AN257" s="61" t="s">
        <v>1387</v>
      </c>
      <c r="AO257" s="41" t="s">
        <v>2015</v>
      </c>
      <c r="AP257" s="56" t="s">
        <v>1387</v>
      </c>
      <c r="AQ257" s="41" t="s">
        <v>1379</v>
      </c>
      <c r="AR257" s="57">
        <v>20</v>
      </c>
      <c r="AS257" s="57" t="s">
        <v>1361</v>
      </c>
      <c r="AT257" s="57" t="s">
        <v>1376</v>
      </c>
      <c r="AU257" s="41">
        <v>20</v>
      </c>
      <c r="AV257" s="56" t="s">
        <v>2044</v>
      </c>
      <c r="AW257" s="56" t="s">
        <v>2038</v>
      </c>
      <c r="AX257" s="56" t="s">
        <v>2039</v>
      </c>
      <c r="AY257" s="57" t="s">
        <v>2785</v>
      </c>
      <c r="AZ257" s="65" t="s">
        <v>2009</v>
      </c>
      <c r="BA257" s="4"/>
      <c r="BB257" s="4"/>
      <c r="BC257" s="4"/>
      <c r="BD257" s="4"/>
      <c r="BE257" s="4"/>
      <c r="BF257" s="4"/>
      <c r="BG257" s="4"/>
    </row>
    <row r="258" spans="1:59" customFormat="1" ht="60" hidden="1" customHeight="1" x14ac:dyDescent="0.25">
      <c r="A258" s="2">
        <v>7</v>
      </c>
      <c r="B258" s="2">
        <v>4</v>
      </c>
      <c r="C258" s="2" t="s">
        <v>228</v>
      </c>
      <c r="D258" s="2">
        <v>1</v>
      </c>
      <c r="E258" s="2" t="s">
        <v>719</v>
      </c>
      <c r="F258" s="2" t="s">
        <v>720</v>
      </c>
      <c r="G258" s="2">
        <v>49</v>
      </c>
      <c r="H258" s="2" t="s">
        <v>721</v>
      </c>
      <c r="I258" s="3"/>
      <c r="J258" s="3" t="s">
        <v>911</v>
      </c>
      <c r="K258" s="3" t="s">
        <v>911</v>
      </c>
      <c r="L258" s="3" t="s">
        <v>911</v>
      </c>
      <c r="M258" s="3" t="s">
        <v>911</v>
      </c>
      <c r="N258" s="3" t="s">
        <v>911</v>
      </c>
      <c r="O258" s="3" t="s">
        <v>911</v>
      </c>
      <c r="P258" s="3" t="s">
        <v>911</v>
      </c>
      <c r="Q258" s="3" t="s">
        <v>911</v>
      </c>
      <c r="R258" s="3" t="s">
        <v>911</v>
      </c>
      <c r="S258" s="3" t="s">
        <v>911</v>
      </c>
      <c r="T258" s="3" t="s">
        <v>911</v>
      </c>
      <c r="U258" s="3" t="s">
        <v>911</v>
      </c>
      <c r="V258" s="2">
        <v>210103</v>
      </c>
      <c r="W258" s="2" t="s">
        <v>334</v>
      </c>
      <c r="X258" s="3">
        <v>57991680</v>
      </c>
      <c r="Y258" s="18"/>
      <c r="Z258" s="8"/>
      <c r="AA258" s="2" t="s">
        <v>331</v>
      </c>
      <c r="AB258" s="3">
        <v>28995840</v>
      </c>
      <c r="AC258" s="63">
        <v>115</v>
      </c>
      <c r="AD258" s="41" t="s">
        <v>2003</v>
      </c>
      <c r="AE258" s="40" t="s">
        <v>340</v>
      </c>
      <c r="AF258" s="41" t="s">
        <v>1360</v>
      </c>
      <c r="AG258" s="42" t="s">
        <v>2020</v>
      </c>
      <c r="AH258" s="40">
        <v>4600095524</v>
      </c>
      <c r="AI258" s="42"/>
      <c r="AJ258" s="58"/>
      <c r="AK258" s="58">
        <v>44839</v>
      </c>
      <c r="AL258" s="58">
        <v>44895</v>
      </c>
      <c r="AM258" s="39">
        <v>1</v>
      </c>
      <c r="AN258" s="61" t="s">
        <v>1387</v>
      </c>
      <c r="AO258" s="41" t="s">
        <v>2021</v>
      </c>
      <c r="AP258" s="56" t="s">
        <v>1387</v>
      </c>
      <c r="AQ258" s="41" t="s">
        <v>1379</v>
      </c>
      <c r="AR258" s="57">
        <v>115</v>
      </c>
      <c r="AS258" s="57" t="s">
        <v>1355</v>
      </c>
      <c r="AT258" s="57" t="s">
        <v>1376</v>
      </c>
      <c r="AU258" s="41">
        <v>120</v>
      </c>
      <c r="AV258" s="56" t="s">
        <v>2022</v>
      </c>
      <c r="AW258" s="56" t="s">
        <v>2045</v>
      </c>
      <c r="AX258" s="56" t="s">
        <v>2046</v>
      </c>
      <c r="AY258" s="57" t="s">
        <v>2785</v>
      </c>
      <c r="AZ258" s="65" t="s">
        <v>2009</v>
      </c>
      <c r="BA258" s="4"/>
      <c r="BB258" s="4"/>
      <c r="BC258" s="4"/>
      <c r="BD258" s="4"/>
      <c r="BE258" s="4"/>
      <c r="BF258" s="4"/>
      <c r="BG258" s="4"/>
    </row>
    <row r="259" spans="1:59" customFormat="1" ht="60" hidden="1" customHeight="1" x14ac:dyDescent="0.25">
      <c r="A259" s="2">
        <v>7</v>
      </c>
      <c r="B259" s="2">
        <v>4</v>
      </c>
      <c r="C259" s="2" t="s">
        <v>228</v>
      </c>
      <c r="D259" s="2">
        <v>0</v>
      </c>
      <c r="E259" s="2" t="s">
        <v>719</v>
      </c>
      <c r="F259" s="2" t="s">
        <v>720</v>
      </c>
      <c r="G259" s="2">
        <v>49</v>
      </c>
      <c r="H259" s="2" t="s">
        <v>721</v>
      </c>
      <c r="I259" s="3"/>
      <c r="J259" s="3" t="s">
        <v>911</v>
      </c>
      <c r="K259" s="3" t="s">
        <v>911</v>
      </c>
      <c r="L259" s="3" t="s">
        <v>911</v>
      </c>
      <c r="M259" s="3" t="s">
        <v>911</v>
      </c>
      <c r="N259" s="3" t="s">
        <v>911</v>
      </c>
      <c r="O259" s="3" t="s">
        <v>911</v>
      </c>
      <c r="P259" s="3" t="s">
        <v>911</v>
      </c>
      <c r="Q259" s="3" t="s">
        <v>911</v>
      </c>
      <c r="R259" s="3" t="s">
        <v>911</v>
      </c>
      <c r="S259" s="3" t="s">
        <v>911</v>
      </c>
      <c r="T259" s="3" t="s">
        <v>911</v>
      </c>
      <c r="U259" s="3" t="s">
        <v>911</v>
      </c>
      <c r="V259" s="2">
        <v>210103</v>
      </c>
      <c r="W259" s="2" t="s">
        <v>334</v>
      </c>
      <c r="X259" s="3">
        <v>57991680</v>
      </c>
      <c r="Y259" s="18"/>
      <c r="Z259" s="8"/>
      <c r="AA259" s="2" t="s">
        <v>332</v>
      </c>
      <c r="AB259" s="3">
        <v>28995840</v>
      </c>
      <c r="AC259" s="63">
        <v>115</v>
      </c>
      <c r="AD259" s="41" t="s">
        <v>2003</v>
      </c>
      <c r="AE259" s="40" t="s">
        <v>340</v>
      </c>
      <c r="AF259" s="41" t="s">
        <v>1360</v>
      </c>
      <c r="AG259" s="42" t="s">
        <v>2020</v>
      </c>
      <c r="AH259" s="40">
        <v>4600095524</v>
      </c>
      <c r="AI259" s="42"/>
      <c r="AJ259" s="58"/>
      <c r="AK259" s="58">
        <v>44839</v>
      </c>
      <c r="AL259" s="58">
        <v>44895</v>
      </c>
      <c r="AM259" s="39">
        <v>1</v>
      </c>
      <c r="AN259" s="61" t="s">
        <v>1387</v>
      </c>
      <c r="AO259" s="41" t="s">
        <v>2021</v>
      </c>
      <c r="AP259" s="56" t="s">
        <v>1387</v>
      </c>
      <c r="AQ259" s="41" t="s">
        <v>1379</v>
      </c>
      <c r="AR259" s="57">
        <v>115</v>
      </c>
      <c r="AS259" s="57" t="s">
        <v>1355</v>
      </c>
      <c r="AT259" s="57" t="s">
        <v>1376</v>
      </c>
      <c r="AU259" s="41">
        <v>120</v>
      </c>
      <c r="AV259" s="56" t="s">
        <v>2047</v>
      </c>
      <c r="AW259" s="56" t="s">
        <v>2045</v>
      </c>
      <c r="AX259" s="56" t="s">
        <v>2048</v>
      </c>
      <c r="AY259" s="57" t="s">
        <v>2785</v>
      </c>
      <c r="AZ259" s="65" t="s">
        <v>2009</v>
      </c>
      <c r="BA259" s="4"/>
      <c r="BB259" s="4"/>
      <c r="BC259" s="4"/>
      <c r="BD259" s="4"/>
      <c r="BE259" s="4"/>
      <c r="BF259" s="4"/>
      <c r="BG259" s="4"/>
    </row>
    <row r="260" spans="1:59" customFormat="1" ht="60" hidden="1" customHeight="1" x14ac:dyDescent="0.25">
      <c r="A260" s="2">
        <v>7</v>
      </c>
      <c r="B260" s="2">
        <v>5</v>
      </c>
      <c r="C260" s="2" t="s">
        <v>228</v>
      </c>
      <c r="D260" s="2">
        <v>1</v>
      </c>
      <c r="E260" s="2" t="s">
        <v>724</v>
      </c>
      <c r="F260" s="2" t="s">
        <v>725</v>
      </c>
      <c r="G260" s="2">
        <v>41</v>
      </c>
      <c r="H260" s="2" t="s">
        <v>726</v>
      </c>
      <c r="I260" s="3"/>
      <c r="J260" s="3" t="s">
        <v>911</v>
      </c>
      <c r="K260" s="3" t="s">
        <v>911</v>
      </c>
      <c r="L260" s="3" t="s">
        <v>911</v>
      </c>
      <c r="M260" s="3" t="s">
        <v>911</v>
      </c>
      <c r="N260" s="3" t="s">
        <v>911</v>
      </c>
      <c r="O260" s="3" t="s">
        <v>911</v>
      </c>
      <c r="P260" s="3" t="s">
        <v>911</v>
      </c>
      <c r="Q260" s="3" t="s">
        <v>911</v>
      </c>
      <c r="R260" s="3" t="s">
        <v>911</v>
      </c>
      <c r="S260" s="3" t="s">
        <v>911</v>
      </c>
      <c r="T260" s="3" t="s">
        <v>911</v>
      </c>
      <c r="U260" s="3" t="s">
        <v>911</v>
      </c>
      <c r="V260" s="2">
        <v>210105</v>
      </c>
      <c r="W260" s="2" t="s">
        <v>238</v>
      </c>
      <c r="X260" s="3">
        <v>450838500</v>
      </c>
      <c r="Y260" s="18"/>
      <c r="Z260" s="8"/>
      <c r="AA260" s="2" t="s">
        <v>239</v>
      </c>
      <c r="AB260" s="3">
        <v>450838500</v>
      </c>
      <c r="AC260" s="63"/>
      <c r="AD260" s="41"/>
      <c r="AE260" s="40" t="s">
        <v>336</v>
      </c>
      <c r="AF260" s="41" t="s">
        <v>1370</v>
      </c>
      <c r="AG260" s="42" t="s">
        <v>2049</v>
      </c>
      <c r="AH260" s="40" t="s">
        <v>2050</v>
      </c>
      <c r="AI260" s="42">
        <v>9014355</v>
      </c>
      <c r="AJ260" s="58"/>
      <c r="AK260" s="58"/>
      <c r="AL260" s="58"/>
      <c r="AM260" s="39">
        <v>0.05</v>
      </c>
      <c r="AN260" s="61"/>
      <c r="AO260" s="41"/>
      <c r="AP260" s="56"/>
      <c r="AQ260" s="41"/>
      <c r="AR260" s="57"/>
      <c r="AS260" s="57"/>
      <c r="AT260" s="57"/>
      <c r="AU260" s="41">
        <v>250</v>
      </c>
      <c r="AV260" s="56"/>
      <c r="AW260" s="56"/>
      <c r="AX260" s="56"/>
      <c r="AY260" s="57" t="s">
        <v>2051</v>
      </c>
      <c r="AZ260" s="65" t="s">
        <v>2009</v>
      </c>
      <c r="BA260" s="4"/>
      <c r="BB260" s="4"/>
      <c r="BC260" s="4"/>
      <c r="BD260" s="4"/>
      <c r="BE260" s="4"/>
      <c r="BF260" s="4"/>
      <c r="BG260" s="4"/>
    </row>
    <row r="261" spans="1:59" customFormat="1" ht="60" hidden="1" customHeight="1" x14ac:dyDescent="0.25">
      <c r="A261" s="2">
        <v>7</v>
      </c>
      <c r="B261" s="2">
        <v>5</v>
      </c>
      <c r="C261" s="2" t="s">
        <v>228</v>
      </c>
      <c r="D261" s="2">
        <v>1</v>
      </c>
      <c r="E261" s="2" t="s">
        <v>865</v>
      </c>
      <c r="F261" s="2" t="s">
        <v>866</v>
      </c>
      <c r="G261" s="2">
        <v>46</v>
      </c>
      <c r="H261" s="2" t="s">
        <v>867</v>
      </c>
      <c r="I261" s="3"/>
      <c r="J261" s="3" t="s">
        <v>911</v>
      </c>
      <c r="K261" s="3" t="s">
        <v>911</v>
      </c>
      <c r="L261" s="3" t="s">
        <v>911</v>
      </c>
      <c r="M261" s="3" t="s">
        <v>911</v>
      </c>
      <c r="N261" s="3" t="s">
        <v>911</v>
      </c>
      <c r="O261" s="3" t="s">
        <v>911</v>
      </c>
      <c r="P261" s="3" t="s">
        <v>911</v>
      </c>
      <c r="Q261" s="3" t="s">
        <v>911</v>
      </c>
      <c r="R261" s="3" t="s">
        <v>911</v>
      </c>
      <c r="S261" s="3" t="s">
        <v>911</v>
      </c>
      <c r="T261" s="3" t="s">
        <v>911</v>
      </c>
      <c r="U261" s="3" t="s">
        <v>911</v>
      </c>
      <c r="V261" s="2">
        <v>210104</v>
      </c>
      <c r="W261" s="2" t="s">
        <v>335</v>
      </c>
      <c r="X261" s="3">
        <v>75000000</v>
      </c>
      <c r="Y261" s="18"/>
      <c r="Z261" s="8"/>
      <c r="AA261" s="2" t="s">
        <v>333</v>
      </c>
      <c r="AB261" s="3">
        <v>75000000</v>
      </c>
      <c r="AC261" s="63"/>
      <c r="AD261" s="41"/>
      <c r="AE261" s="40" t="s">
        <v>336</v>
      </c>
      <c r="AF261" s="41"/>
      <c r="AG261" s="42"/>
      <c r="AH261" s="40"/>
      <c r="AI261" s="42"/>
      <c r="AJ261" s="58"/>
      <c r="AK261" s="58"/>
      <c r="AL261" s="58"/>
      <c r="AM261" s="39">
        <v>0</v>
      </c>
      <c r="AN261" s="61"/>
      <c r="AO261" s="41"/>
      <c r="AP261" s="56"/>
      <c r="AQ261" s="41"/>
      <c r="AR261" s="57"/>
      <c r="AS261" s="57"/>
      <c r="AT261" s="57"/>
      <c r="AU261" s="41">
        <v>500</v>
      </c>
      <c r="AV261" s="56"/>
      <c r="AW261" s="56"/>
      <c r="AX261" s="56"/>
      <c r="AY261" s="57" t="s">
        <v>2786</v>
      </c>
      <c r="AZ261" s="65" t="s">
        <v>2009</v>
      </c>
      <c r="BA261" s="4"/>
      <c r="BB261" s="4"/>
      <c r="BC261" s="4"/>
      <c r="BD261" s="4"/>
      <c r="BE261" s="4"/>
      <c r="BF261" s="4"/>
      <c r="BG261" s="4"/>
    </row>
    <row r="262" spans="1:59" customFormat="1" ht="60" hidden="1" customHeight="1" x14ac:dyDescent="0.25">
      <c r="A262" s="2">
        <v>7</v>
      </c>
      <c r="B262" s="2">
        <v>10</v>
      </c>
      <c r="C262" s="2" t="s">
        <v>228</v>
      </c>
      <c r="D262" s="2">
        <v>1</v>
      </c>
      <c r="E262" s="2" t="s">
        <v>722</v>
      </c>
      <c r="F262" s="2" t="s">
        <v>723</v>
      </c>
      <c r="G262" s="2">
        <v>35</v>
      </c>
      <c r="H262" s="2" t="s">
        <v>231</v>
      </c>
      <c r="I262" s="3"/>
      <c r="J262" s="3" t="s">
        <v>911</v>
      </c>
      <c r="K262" s="3" t="s">
        <v>911</v>
      </c>
      <c r="L262" s="3" t="s">
        <v>911</v>
      </c>
      <c r="M262" s="3" t="s">
        <v>911</v>
      </c>
      <c r="N262" s="3" t="s">
        <v>911</v>
      </c>
      <c r="O262" s="3" t="s">
        <v>911</v>
      </c>
      <c r="P262" s="3" t="s">
        <v>911</v>
      </c>
      <c r="Q262" s="3" t="s">
        <v>911</v>
      </c>
      <c r="R262" s="3" t="s">
        <v>911</v>
      </c>
      <c r="S262" s="3" t="s">
        <v>911</v>
      </c>
      <c r="T262" s="3" t="s">
        <v>911</v>
      </c>
      <c r="U262" s="3" t="s">
        <v>911</v>
      </c>
      <c r="V262" s="2">
        <v>210102</v>
      </c>
      <c r="W262" s="2" t="s">
        <v>231</v>
      </c>
      <c r="X262" s="3">
        <v>450000000</v>
      </c>
      <c r="Y262" s="18"/>
      <c r="Z262" s="8"/>
      <c r="AA262" s="2" t="s">
        <v>236</v>
      </c>
      <c r="AB262" s="3">
        <v>196357375</v>
      </c>
      <c r="AC262" s="63">
        <v>125</v>
      </c>
      <c r="AD262" s="41" t="s">
        <v>2003</v>
      </c>
      <c r="AE262" s="40" t="s">
        <v>339</v>
      </c>
      <c r="AF262" s="41" t="s">
        <v>1885</v>
      </c>
      <c r="AG262" s="42" t="s">
        <v>2004</v>
      </c>
      <c r="AH262" s="40">
        <v>4600094961</v>
      </c>
      <c r="AI262" s="42">
        <v>34144</v>
      </c>
      <c r="AJ262" s="58">
        <v>44746</v>
      </c>
      <c r="AK262" s="58">
        <v>44791</v>
      </c>
      <c r="AL262" s="58">
        <v>44926</v>
      </c>
      <c r="AM262" s="39">
        <v>0.9</v>
      </c>
      <c r="AN262" s="61" t="s">
        <v>1387</v>
      </c>
      <c r="AO262" s="41" t="s">
        <v>2005</v>
      </c>
      <c r="AP262" s="56" t="s">
        <v>1387</v>
      </c>
      <c r="AQ262" s="41" t="s">
        <v>1379</v>
      </c>
      <c r="AR262" s="57">
        <v>125</v>
      </c>
      <c r="AS262" s="57" t="s">
        <v>1355</v>
      </c>
      <c r="AT262" s="57" t="s">
        <v>1376</v>
      </c>
      <c r="AU262" s="41">
        <v>125</v>
      </c>
      <c r="AV262" s="56" t="s">
        <v>2052</v>
      </c>
      <c r="AW262" s="56" t="s">
        <v>2053</v>
      </c>
      <c r="AX262" s="56" t="s">
        <v>2054</v>
      </c>
      <c r="AY262" s="57" t="s">
        <v>2787</v>
      </c>
      <c r="AZ262" s="65" t="s">
        <v>2009</v>
      </c>
      <c r="BA262" s="4"/>
      <c r="BB262" s="4"/>
      <c r="BC262" s="4"/>
      <c r="BD262" s="4"/>
      <c r="BE262" s="4"/>
      <c r="BF262" s="4"/>
      <c r="BG262" s="4"/>
    </row>
    <row r="263" spans="1:59" customFormat="1" ht="60" hidden="1" customHeight="1" x14ac:dyDescent="0.25">
      <c r="A263" s="2">
        <v>7</v>
      </c>
      <c r="B263" s="2">
        <v>10</v>
      </c>
      <c r="C263" s="2" t="s">
        <v>228</v>
      </c>
      <c r="D263" s="2">
        <v>0</v>
      </c>
      <c r="E263" s="2" t="s">
        <v>722</v>
      </c>
      <c r="F263" s="2" t="s">
        <v>723</v>
      </c>
      <c r="G263" s="2">
        <v>35</v>
      </c>
      <c r="H263" s="2" t="s">
        <v>231</v>
      </c>
      <c r="I263" s="3"/>
      <c r="J263" s="3" t="s">
        <v>911</v>
      </c>
      <c r="K263" s="3" t="s">
        <v>911</v>
      </c>
      <c r="L263" s="3" t="s">
        <v>911</v>
      </c>
      <c r="M263" s="3" t="s">
        <v>911</v>
      </c>
      <c r="N263" s="3" t="s">
        <v>911</v>
      </c>
      <c r="O263" s="3" t="s">
        <v>911</v>
      </c>
      <c r="P263" s="3" t="s">
        <v>911</v>
      </c>
      <c r="Q263" s="3" t="s">
        <v>911</v>
      </c>
      <c r="R263" s="3" t="s">
        <v>911</v>
      </c>
      <c r="S263" s="3" t="s">
        <v>911</v>
      </c>
      <c r="T263" s="3" t="s">
        <v>911</v>
      </c>
      <c r="U263" s="3" t="s">
        <v>911</v>
      </c>
      <c r="V263" s="2">
        <v>210102</v>
      </c>
      <c r="W263" s="2" t="s">
        <v>231</v>
      </c>
      <c r="X263" s="3">
        <v>450000000</v>
      </c>
      <c r="Y263" s="18"/>
      <c r="Z263" s="8"/>
      <c r="AA263" s="2" t="s">
        <v>237</v>
      </c>
      <c r="AB263" s="3">
        <v>253642625</v>
      </c>
      <c r="AC263" s="63">
        <v>125</v>
      </c>
      <c r="AD263" s="41" t="s">
        <v>2003</v>
      </c>
      <c r="AE263" s="40" t="s">
        <v>339</v>
      </c>
      <c r="AF263" s="41" t="s">
        <v>1885</v>
      </c>
      <c r="AG263" s="42" t="s">
        <v>2004</v>
      </c>
      <c r="AH263" s="40">
        <v>4600094961</v>
      </c>
      <c r="AI263" s="42">
        <v>34144</v>
      </c>
      <c r="AJ263" s="58">
        <v>44746</v>
      </c>
      <c r="AK263" s="58">
        <v>44791</v>
      </c>
      <c r="AL263" s="58">
        <v>44926</v>
      </c>
      <c r="AM263" s="39">
        <v>0.9</v>
      </c>
      <c r="AN263" s="61" t="s">
        <v>1387</v>
      </c>
      <c r="AO263" s="41" t="s">
        <v>2005</v>
      </c>
      <c r="AP263" s="56" t="s">
        <v>1387</v>
      </c>
      <c r="AQ263" s="41" t="s">
        <v>1379</v>
      </c>
      <c r="AR263" s="57">
        <v>125</v>
      </c>
      <c r="AS263" s="57" t="s">
        <v>1355</v>
      </c>
      <c r="AT263" s="57" t="s">
        <v>1376</v>
      </c>
      <c r="AU263" s="41">
        <v>125</v>
      </c>
      <c r="AV263" s="56" t="s">
        <v>2055</v>
      </c>
      <c r="AW263" s="56" t="s">
        <v>2053</v>
      </c>
      <c r="AX263" s="56" t="s">
        <v>2056</v>
      </c>
      <c r="AY263" s="57" t="s">
        <v>2787</v>
      </c>
      <c r="AZ263" s="65" t="s">
        <v>2009</v>
      </c>
      <c r="BA263" s="4"/>
      <c r="BB263" s="4"/>
      <c r="BC263" s="4"/>
      <c r="BD263" s="4"/>
      <c r="BE263" s="4"/>
      <c r="BF263" s="4"/>
      <c r="BG263" s="4"/>
    </row>
    <row r="264" spans="1:59" customFormat="1" ht="60" hidden="1" customHeight="1" x14ac:dyDescent="0.25">
      <c r="A264" s="2">
        <v>7</v>
      </c>
      <c r="B264" s="2">
        <v>11</v>
      </c>
      <c r="C264" s="2" t="s">
        <v>228</v>
      </c>
      <c r="D264" s="2">
        <v>1</v>
      </c>
      <c r="E264" s="2" t="s">
        <v>712</v>
      </c>
      <c r="F264" s="2" t="s">
        <v>713</v>
      </c>
      <c r="G264" s="2">
        <v>53</v>
      </c>
      <c r="H264" s="2" t="s">
        <v>714</v>
      </c>
      <c r="I264" s="3"/>
      <c r="J264" s="3" t="s">
        <v>911</v>
      </c>
      <c r="K264" s="3" t="s">
        <v>911</v>
      </c>
      <c r="L264" s="3" t="s">
        <v>911</v>
      </c>
      <c r="M264" s="3" t="s">
        <v>911</v>
      </c>
      <c r="N264" s="3" t="s">
        <v>911</v>
      </c>
      <c r="O264" s="3" t="s">
        <v>911</v>
      </c>
      <c r="P264" s="3" t="s">
        <v>911</v>
      </c>
      <c r="Q264" s="3" t="s">
        <v>911</v>
      </c>
      <c r="R264" s="3" t="s">
        <v>911</v>
      </c>
      <c r="S264" s="3" t="s">
        <v>911</v>
      </c>
      <c r="T264" s="3" t="s">
        <v>911</v>
      </c>
      <c r="U264" s="3" t="s">
        <v>911</v>
      </c>
      <c r="V264" s="2">
        <v>210091</v>
      </c>
      <c r="W264" s="2" t="s">
        <v>229</v>
      </c>
      <c r="X264" s="3">
        <v>660000000</v>
      </c>
      <c r="Y264" s="18"/>
      <c r="Z264" s="8"/>
      <c r="AA264" s="2" t="s">
        <v>230</v>
      </c>
      <c r="AB264" s="3">
        <v>660000000</v>
      </c>
      <c r="AC264" s="63">
        <v>4050</v>
      </c>
      <c r="AD264" s="41" t="s">
        <v>2003</v>
      </c>
      <c r="AE264" s="40" t="s">
        <v>339</v>
      </c>
      <c r="AF264" s="41" t="s">
        <v>1360</v>
      </c>
      <c r="AG264" s="42" t="s">
        <v>2057</v>
      </c>
      <c r="AH264" s="40">
        <v>4600095487</v>
      </c>
      <c r="AI264" s="42">
        <v>34509</v>
      </c>
      <c r="AJ264" s="58">
        <v>44743</v>
      </c>
      <c r="AK264" s="58">
        <v>44831</v>
      </c>
      <c r="AL264" s="58">
        <v>44895</v>
      </c>
      <c r="AM264" s="39">
        <v>0.4</v>
      </c>
      <c r="AN264" s="61" t="s">
        <v>1387</v>
      </c>
      <c r="AO264" s="41" t="s">
        <v>2058</v>
      </c>
      <c r="AP264" s="56" t="s">
        <v>1387</v>
      </c>
      <c r="AQ264" s="41" t="s">
        <v>1379</v>
      </c>
      <c r="AR264" s="57" t="s">
        <v>2059</v>
      </c>
      <c r="AS264" s="57" t="s">
        <v>1355</v>
      </c>
      <c r="AT264" s="57" t="s">
        <v>1376</v>
      </c>
      <c r="AU264" s="41">
        <v>4050</v>
      </c>
      <c r="AV264" s="56" t="s">
        <v>2060</v>
      </c>
      <c r="AW264" s="56" t="s">
        <v>2061</v>
      </c>
      <c r="AX264" s="56" t="s">
        <v>2062</v>
      </c>
      <c r="AY264" s="57" t="s">
        <v>2063</v>
      </c>
      <c r="AZ264" s="65" t="s">
        <v>2009</v>
      </c>
      <c r="BA264" s="4"/>
      <c r="BB264" s="4"/>
      <c r="BC264" s="4"/>
      <c r="BD264" s="4"/>
      <c r="BE264" s="4"/>
      <c r="BF264" s="4"/>
      <c r="BG264" s="4"/>
    </row>
    <row r="265" spans="1:59" customFormat="1" ht="60" hidden="1" customHeight="1" x14ac:dyDescent="0.25">
      <c r="A265" s="2">
        <v>7</v>
      </c>
      <c r="B265" s="2">
        <v>14</v>
      </c>
      <c r="C265" s="2" t="s">
        <v>228</v>
      </c>
      <c r="D265" s="2">
        <v>1</v>
      </c>
      <c r="E265" s="2" t="s">
        <v>730</v>
      </c>
      <c r="F265" s="2" t="s">
        <v>731</v>
      </c>
      <c r="G265" s="2">
        <v>50</v>
      </c>
      <c r="H265" s="2" t="s">
        <v>732</v>
      </c>
      <c r="I265" s="3"/>
      <c r="J265" s="3" t="s">
        <v>911</v>
      </c>
      <c r="K265" s="3" t="s">
        <v>911</v>
      </c>
      <c r="L265" s="3" t="s">
        <v>911</v>
      </c>
      <c r="M265" s="3" t="s">
        <v>911</v>
      </c>
      <c r="N265" s="3" t="s">
        <v>911</v>
      </c>
      <c r="O265" s="3" t="s">
        <v>911</v>
      </c>
      <c r="P265" s="3" t="s">
        <v>911</v>
      </c>
      <c r="Q265" s="3" t="s">
        <v>911</v>
      </c>
      <c r="R265" s="3" t="s">
        <v>911</v>
      </c>
      <c r="S265" s="3" t="s">
        <v>911</v>
      </c>
      <c r="T265" s="3" t="s">
        <v>911</v>
      </c>
      <c r="U265" s="3" t="s">
        <v>911</v>
      </c>
      <c r="V265" s="2">
        <v>210107</v>
      </c>
      <c r="W265" s="2" t="s">
        <v>242</v>
      </c>
      <c r="X265" s="3">
        <v>47000000</v>
      </c>
      <c r="Y265" s="18"/>
      <c r="Z265" s="8"/>
      <c r="AA265" s="2" t="s">
        <v>243</v>
      </c>
      <c r="AB265" s="3">
        <v>34814815</v>
      </c>
      <c r="AC265" s="63">
        <v>1</v>
      </c>
      <c r="AD265" s="41" t="s">
        <v>2064</v>
      </c>
      <c r="AE265" s="40" t="s">
        <v>336</v>
      </c>
      <c r="AF265" s="41"/>
      <c r="AG265" s="42"/>
      <c r="AH265" s="40"/>
      <c r="AI265" s="42"/>
      <c r="AJ265" s="58"/>
      <c r="AK265" s="58"/>
      <c r="AL265" s="58"/>
      <c r="AM265" s="39"/>
      <c r="AN265" s="61"/>
      <c r="AO265" s="41"/>
      <c r="AP265" s="56"/>
      <c r="AQ265" s="41"/>
      <c r="AR265" s="57"/>
      <c r="AS265" s="57"/>
      <c r="AT265" s="57"/>
      <c r="AU265" s="41">
        <v>1</v>
      </c>
      <c r="AV265" s="56"/>
      <c r="AW265" s="56"/>
      <c r="AX265" s="56"/>
      <c r="AY265" s="57" t="s">
        <v>2788</v>
      </c>
      <c r="AZ265" s="65" t="s">
        <v>2009</v>
      </c>
      <c r="BA265" s="4"/>
      <c r="BB265" s="4"/>
      <c r="BC265" s="4"/>
      <c r="BD265" s="4"/>
      <c r="BE265" s="4"/>
      <c r="BF265" s="4"/>
      <c r="BG265" s="4"/>
    </row>
    <row r="266" spans="1:59" customFormat="1" ht="60" hidden="1" customHeight="1" x14ac:dyDescent="0.25">
      <c r="A266" s="2">
        <v>7</v>
      </c>
      <c r="B266" s="2">
        <v>14</v>
      </c>
      <c r="C266" s="2" t="s">
        <v>228</v>
      </c>
      <c r="D266" s="2">
        <v>0</v>
      </c>
      <c r="E266" s="2" t="s">
        <v>730</v>
      </c>
      <c r="F266" s="2" t="s">
        <v>731</v>
      </c>
      <c r="G266" s="2">
        <v>50</v>
      </c>
      <c r="H266" s="2" t="s">
        <v>732</v>
      </c>
      <c r="I266" s="3"/>
      <c r="J266" s="3" t="s">
        <v>911</v>
      </c>
      <c r="K266" s="3" t="s">
        <v>911</v>
      </c>
      <c r="L266" s="3" t="s">
        <v>911</v>
      </c>
      <c r="M266" s="3" t="s">
        <v>911</v>
      </c>
      <c r="N266" s="3" t="s">
        <v>911</v>
      </c>
      <c r="O266" s="3" t="s">
        <v>911</v>
      </c>
      <c r="P266" s="3" t="s">
        <v>911</v>
      </c>
      <c r="Q266" s="3" t="s">
        <v>911</v>
      </c>
      <c r="R266" s="3" t="s">
        <v>911</v>
      </c>
      <c r="S266" s="3" t="s">
        <v>911</v>
      </c>
      <c r="T266" s="3" t="s">
        <v>911</v>
      </c>
      <c r="U266" s="3" t="s">
        <v>911</v>
      </c>
      <c r="V266" s="2">
        <v>210107</v>
      </c>
      <c r="W266" s="2" t="s">
        <v>242</v>
      </c>
      <c r="X266" s="3">
        <v>47000000</v>
      </c>
      <c r="Y266" s="18"/>
      <c r="Z266" s="8"/>
      <c r="AA266" s="2" t="s">
        <v>244</v>
      </c>
      <c r="AB266" s="3">
        <v>12185185</v>
      </c>
      <c r="AC266" s="63">
        <v>1</v>
      </c>
      <c r="AD266" s="41" t="s">
        <v>2064</v>
      </c>
      <c r="AE266" s="40" t="s">
        <v>336</v>
      </c>
      <c r="AF266" s="41"/>
      <c r="AG266" s="42"/>
      <c r="AH266" s="40"/>
      <c r="AI266" s="42"/>
      <c r="AJ266" s="58"/>
      <c r="AK266" s="58"/>
      <c r="AL266" s="58"/>
      <c r="AM266" s="39"/>
      <c r="AN266" s="61"/>
      <c r="AO266" s="41"/>
      <c r="AP266" s="56"/>
      <c r="AQ266" s="41"/>
      <c r="AR266" s="57"/>
      <c r="AS266" s="57"/>
      <c r="AT266" s="57"/>
      <c r="AU266" s="41">
        <v>1</v>
      </c>
      <c r="AV266" s="56"/>
      <c r="AW266" s="56"/>
      <c r="AX266" s="56"/>
      <c r="AY266" s="57" t="s">
        <v>2788</v>
      </c>
      <c r="AZ266" s="65" t="s">
        <v>2009</v>
      </c>
      <c r="BA266" s="4"/>
      <c r="BB266" s="4"/>
      <c r="BC266" s="4"/>
      <c r="BD266" s="4"/>
      <c r="BE266" s="4"/>
      <c r="BF266" s="4"/>
      <c r="BG266" s="4"/>
    </row>
    <row r="267" spans="1:59" customFormat="1" ht="60" hidden="1" customHeight="1" x14ac:dyDescent="0.25">
      <c r="A267" s="2">
        <v>7</v>
      </c>
      <c r="B267" s="9">
        <v>15</v>
      </c>
      <c r="C267" s="9" t="s">
        <v>228</v>
      </c>
      <c r="D267" s="9">
        <v>1</v>
      </c>
      <c r="E267" s="9"/>
      <c r="F267" s="9"/>
      <c r="G267" s="9"/>
      <c r="H267" s="9"/>
      <c r="I267" s="10">
        <v>20021188</v>
      </c>
      <c r="J267" s="10" t="s">
        <v>924</v>
      </c>
      <c r="K267" s="10" t="s">
        <v>1296</v>
      </c>
      <c r="L267" s="10" t="s">
        <v>1297</v>
      </c>
      <c r="M267" s="10" t="s">
        <v>1298</v>
      </c>
      <c r="N267" s="10" t="s">
        <v>1299</v>
      </c>
      <c r="O267" s="11">
        <v>1</v>
      </c>
      <c r="P267" s="10" t="s">
        <v>919</v>
      </c>
      <c r="Q267" s="10" t="s">
        <v>920</v>
      </c>
      <c r="R267" s="10" t="s">
        <v>921</v>
      </c>
      <c r="S267" s="10" t="s">
        <v>1300</v>
      </c>
      <c r="T267" s="10" t="s">
        <v>1301</v>
      </c>
      <c r="U267" s="11">
        <v>727</v>
      </c>
      <c r="V267" s="9">
        <v>220038</v>
      </c>
      <c r="W267" s="9" t="s">
        <v>1293</v>
      </c>
      <c r="X267" s="10">
        <v>20021188</v>
      </c>
      <c r="Y267" s="20" t="s">
        <v>1294</v>
      </c>
      <c r="Z267" s="16">
        <v>20021188</v>
      </c>
      <c r="AA267" s="9" t="s">
        <v>1295</v>
      </c>
      <c r="AB267" s="10">
        <v>20021188</v>
      </c>
      <c r="AC267" s="63">
        <v>1</v>
      </c>
      <c r="AD267" s="41" t="s">
        <v>2064</v>
      </c>
      <c r="AE267" s="40" t="s">
        <v>336</v>
      </c>
      <c r="AF267" s="41"/>
      <c r="AG267" s="42"/>
      <c r="AH267" s="40"/>
      <c r="AI267" s="42"/>
      <c r="AJ267" s="58"/>
      <c r="AK267" s="58"/>
      <c r="AL267" s="58"/>
      <c r="AM267" s="39"/>
      <c r="AN267" s="61"/>
      <c r="AO267" s="41"/>
      <c r="AP267" s="56"/>
      <c r="AQ267" s="41"/>
      <c r="AR267" s="57"/>
      <c r="AS267" s="57"/>
      <c r="AT267" s="57"/>
      <c r="AU267" s="41">
        <v>1</v>
      </c>
      <c r="AV267" s="56"/>
      <c r="AW267" s="56"/>
      <c r="AX267" s="56"/>
      <c r="AY267" s="57" t="s">
        <v>2789</v>
      </c>
      <c r="AZ267" s="65" t="s">
        <v>2009</v>
      </c>
      <c r="BA267" s="4"/>
      <c r="BB267" s="4"/>
      <c r="BC267" s="4"/>
      <c r="BD267" s="4"/>
      <c r="BE267" s="4"/>
      <c r="BF267" s="4"/>
      <c r="BG267" s="4"/>
    </row>
    <row r="268" spans="1:59" customFormat="1" ht="60" hidden="1" customHeight="1" x14ac:dyDescent="0.25">
      <c r="A268" s="2">
        <v>7</v>
      </c>
      <c r="B268" s="2">
        <v>70</v>
      </c>
      <c r="C268" s="2" t="s">
        <v>228</v>
      </c>
      <c r="D268" s="2">
        <v>1</v>
      </c>
      <c r="E268" s="2" t="s">
        <v>727</v>
      </c>
      <c r="F268" s="2" t="s">
        <v>728</v>
      </c>
      <c r="G268" s="2">
        <v>39</v>
      </c>
      <c r="H268" s="2" t="s">
        <v>729</v>
      </c>
      <c r="I268" s="3"/>
      <c r="J268" s="3" t="s">
        <v>911</v>
      </c>
      <c r="K268" s="3" t="s">
        <v>911</v>
      </c>
      <c r="L268" s="3" t="s">
        <v>911</v>
      </c>
      <c r="M268" s="3" t="s">
        <v>911</v>
      </c>
      <c r="N268" s="3" t="s">
        <v>911</v>
      </c>
      <c r="O268" s="3" t="s">
        <v>911</v>
      </c>
      <c r="P268" s="3" t="s">
        <v>911</v>
      </c>
      <c r="Q268" s="3" t="s">
        <v>911</v>
      </c>
      <c r="R268" s="3" t="s">
        <v>911</v>
      </c>
      <c r="S268" s="3" t="s">
        <v>911</v>
      </c>
      <c r="T268" s="3" t="s">
        <v>911</v>
      </c>
      <c r="U268" s="3" t="s">
        <v>911</v>
      </c>
      <c r="V268" s="2">
        <v>210106</v>
      </c>
      <c r="W268" s="2" t="s">
        <v>240</v>
      </c>
      <c r="X268" s="3">
        <v>596540700</v>
      </c>
      <c r="Y268" s="18"/>
      <c r="Z268" s="8"/>
      <c r="AA268" s="2" t="s">
        <v>241</v>
      </c>
      <c r="AB268" s="3">
        <v>596540700</v>
      </c>
      <c r="AC268" s="63">
        <v>700</v>
      </c>
      <c r="AD268" s="41" t="s">
        <v>2003</v>
      </c>
      <c r="AE268" s="40" t="s">
        <v>340</v>
      </c>
      <c r="AF268" s="41" t="s">
        <v>1360</v>
      </c>
      <c r="AG268" s="42" t="s">
        <v>2065</v>
      </c>
      <c r="AH268" s="40">
        <v>4600094556</v>
      </c>
      <c r="AI268" s="42">
        <v>33971</v>
      </c>
      <c r="AJ268" s="58">
        <v>44784</v>
      </c>
      <c r="AK268" s="58">
        <v>44798</v>
      </c>
      <c r="AL268" s="58">
        <v>44926</v>
      </c>
      <c r="AM268" s="39">
        <v>1</v>
      </c>
      <c r="AN268" s="61">
        <v>0</v>
      </c>
      <c r="AO268" s="41" t="s">
        <v>2066</v>
      </c>
      <c r="AP268" s="56" t="s">
        <v>1387</v>
      </c>
      <c r="AQ268" s="41" t="s">
        <v>1379</v>
      </c>
      <c r="AR268" s="57">
        <v>700</v>
      </c>
      <c r="AS268" s="57" t="s">
        <v>1355</v>
      </c>
      <c r="AT268" s="57" t="s">
        <v>1376</v>
      </c>
      <c r="AU268" s="41">
        <v>700</v>
      </c>
      <c r="AV268" s="56" t="s">
        <v>2067</v>
      </c>
      <c r="AW268" s="56" t="s">
        <v>2068</v>
      </c>
      <c r="AX268" s="56" t="s">
        <v>2069</v>
      </c>
      <c r="AY268" s="57" t="s">
        <v>2790</v>
      </c>
      <c r="AZ268" s="65" t="s">
        <v>2009</v>
      </c>
      <c r="BA268" s="4"/>
      <c r="BB268" s="4"/>
      <c r="BC268" s="4"/>
      <c r="BD268" s="4"/>
      <c r="BE268" s="4"/>
      <c r="BF268" s="4"/>
      <c r="BG268" s="4"/>
    </row>
    <row r="269" spans="1:59" customFormat="1" ht="60" hidden="1" customHeight="1" x14ac:dyDescent="0.25">
      <c r="A269" s="2">
        <v>8</v>
      </c>
      <c r="B269" s="2">
        <v>1</v>
      </c>
      <c r="C269" s="2" t="s">
        <v>245</v>
      </c>
      <c r="D269" s="2">
        <v>1</v>
      </c>
      <c r="E269" s="2"/>
      <c r="F269" s="2"/>
      <c r="G269" s="2"/>
      <c r="H269" s="2"/>
      <c r="I269" s="3">
        <v>10000000</v>
      </c>
      <c r="J269" s="3" t="s">
        <v>944</v>
      </c>
      <c r="K269" s="3" t="s">
        <v>1048</v>
      </c>
      <c r="L269" s="3" t="s">
        <v>1049</v>
      </c>
      <c r="M269" s="3" t="s">
        <v>1050</v>
      </c>
      <c r="N269" s="3" t="s">
        <v>1051</v>
      </c>
      <c r="O269" s="6">
        <v>20446</v>
      </c>
      <c r="P269" s="3" t="s">
        <v>919</v>
      </c>
      <c r="Q269" s="3" t="s">
        <v>1052</v>
      </c>
      <c r="R269" s="3" t="s">
        <v>1053</v>
      </c>
      <c r="S269" s="3" t="s">
        <v>1054</v>
      </c>
      <c r="T269" s="3" t="s">
        <v>1055</v>
      </c>
      <c r="U269" s="6">
        <v>20441</v>
      </c>
      <c r="V269" s="2">
        <v>220002</v>
      </c>
      <c r="W269" s="2" t="s">
        <v>246</v>
      </c>
      <c r="X269" s="3">
        <v>10000000</v>
      </c>
      <c r="Y269" s="7" t="s">
        <v>1046</v>
      </c>
      <c r="Z269" s="8">
        <f>SUM(AB269)</f>
        <v>10000000</v>
      </c>
      <c r="AA269" s="2" t="s">
        <v>1047</v>
      </c>
      <c r="AB269" s="3">
        <v>10000000</v>
      </c>
      <c r="AC269" s="63">
        <v>11</v>
      </c>
      <c r="AD269" s="41" t="s">
        <v>2070</v>
      </c>
      <c r="AE269" s="40" t="s">
        <v>339</v>
      </c>
      <c r="AF269" s="41" t="s">
        <v>911</v>
      </c>
      <c r="AG269" s="42" t="s">
        <v>1472</v>
      </c>
      <c r="AH269" s="40" t="s">
        <v>2071</v>
      </c>
      <c r="AI269" s="42" t="s">
        <v>1463</v>
      </c>
      <c r="AJ269" s="58" t="s">
        <v>1469</v>
      </c>
      <c r="AK269" s="58" t="s">
        <v>1469</v>
      </c>
      <c r="AL269" s="58" t="s">
        <v>1470</v>
      </c>
      <c r="AM269" s="39">
        <v>0</v>
      </c>
      <c r="AN269" s="61" t="s">
        <v>1463</v>
      </c>
      <c r="AO269" s="41" t="s">
        <v>1463</v>
      </c>
      <c r="AP269" s="56" t="s">
        <v>2072</v>
      </c>
      <c r="AQ269" s="41" t="s">
        <v>1380</v>
      </c>
      <c r="AR269" s="57">
        <v>11</v>
      </c>
      <c r="AS269" s="57" t="s">
        <v>1364</v>
      </c>
      <c r="AT269" s="57" t="s">
        <v>1376</v>
      </c>
      <c r="AU269" s="41">
        <v>0</v>
      </c>
      <c r="AV269" s="56" t="s">
        <v>1463</v>
      </c>
      <c r="AW269" s="56" t="s">
        <v>1463</v>
      </c>
      <c r="AX269" s="56" t="s">
        <v>1463</v>
      </c>
      <c r="AY269" s="57" t="s">
        <v>2073</v>
      </c>
      <c r="AZ269" s="65" t="s">
        <v>2074</v>
      </c>
      <c r="BA269" s="4"/>
      <c r="BB269" s="4"/>
      <c r="BC269" s="4"/>
      <c r="BD269" s="4"/>
      <c r="BE269" s="4"/>
      <c r="BF269" s="4"/>
      <c r="BG269" s="4"/>
    </row>
    <row r="270" spans="1:59" customFormat="1" ht="60" hidden="1" customHeight="1" x14ac:dyDescent="0.25">
      <c r="A270" s="2">
        <v>8</v>
      </c>
      <c r="B270" s="2">
        <v>2</v>
      </c>
      <c r="C270" s="2" t="s">
        <v>245</v>
      </c>
      <c r="D270" s="2">
        <v>1</v>
      </c>
      <c r="E270" s="2"/>
      <c r="F270" s="2"/>
      <c r="G270" s="2"/>
      <c r="H270" s="2"/>
      <c r="I270" s="3">
        <v>67897038</v>
      </c>
      <c r="J270" s="3" t="s">
        <v>944</v>
      </c>
      <c r="K270" s="3" t="s">
        <v>1048</v>
      </c>
      <c r="L270" s="3" t="s">
        <v>1049</v>
      </c>
      <c r="M270" s="3" t="s">
        <v>1050</v>
      </c>
      <c r="N270" s="3" t="s">
        <v>1051</v>
      </c>
      <c r="O270" s="6">
        <v>20446</v>
      </c>
      <c r="P270" s="3" t="s">
        <v>919</v>
      </c>
      <c r="Q270" s="3" t="s">
        <v>1052</v>
      </c>
      <c r="R270" s="3" t="s">
        <v>1053</v>
      </c>
      <c r="S270" s="3" t="s">
        <v>1054</v>
      </c>
      <c r="T270" s="3" t="s">
        <v>1055</v>
      </c>
      <c r="U270" s="6">
        <v>20441</v>
      </c>
      <c r="V270" s="2">
        <v>220002</v>
      </c>
      <c r="W270" s="2" t="s">
        <v>246</v>
      </c>
      <c r="X270" s="3">
        <v>2019854260</v>
      </c>
      <c r="Y270" s="7" t="s">
        <v>1046</v>
      </c>
      <c r="Z270" s="8">
        <f>SUM(AB270)</f>
        <v>2087751298</v>
      </c>
      <c r="AA270" s="2" t="s">
        <v>1047</v>
      </c>
      <c r="AB270" s="3">
        <v>2087751298</v>
      </c>
      <c r="AC270" s="63">
        <v>1920</v>
      </c>
      <c r="AD270" s="41" t="s">
        <v>2070</v>
      </c>
      <c r="AE270" s="40" t="s">
        <v>339</v>
      </c>
      <c r="AF270" s="41" t="s">
        <v>1441</v>
      </c>
      <c r="AG270" s="42" t="s">
        <v>1442</v>
      </c>
      <c r="AH270" s="40" t="s">
        <v>1443</v>
      </c>
      <c r="AI270" s="42" t="s">
        <v>2075</v>
      </c>
      <c r="AJ270" s="58" t="s">
        <v>1444</v>
      </c>
      <c r="AK270" s="58" t="s">
        <v>1444</v>
      </c>
      <c r="AL270" s="58" t="s">
        <v>1445</v>
      </c>
      <c r="AM270" s="39">
        <v>0.58697916666666672</v>
      </c>
      <c r="AN270" s="61" t="s">
        <v>2076</v>
      </c>
      <c r="AO270" s="41" t="s">
        <v>1446</v>
      </c>
      <c r="AP270" s="56" t="s">
        <v>2072</v>
      </c>
      <c r="AQ270" s="41" t="s">
        <v>1380</v>
      </c>
      <c r="AR270" s="57">
        <v>1920</v>
      </c>
      <c r="AS270" s="57" t="s">
        <v>1364</v>
      </c>
      <c r="AT270" s="57" t="s">
        <v>1376</v>
      </c>
      <c r="AU270" s="41">
        <v>1127</v>
      </c>
      <c r="AV270" s="56" t="s">
        <v>1447</v>
      </c>
      <c r="AW270" s="56" t="s">
        <v>1448</v>
      </c>
      <c r="AX270" s="56" t="s">
        <v>1449</v>
      </c>
      <c r="AY270" s="57" t="s">
        <v>2077</v>
      </c>
      <c r="AZ270" s="65" t="s">
        <v>1450</v>
      </c>
      <c r="BA270" s="4"/>
      <c r="BB270" s="4"/>
      <c r="BC270" s="4"/>
      <c r="BD270" s="4"/>
      <c r="BE270" s="4"/>
      <c r="BF270" s="4"/>
      <c r="BG270" s="4"/>
    </row>
    <row r="271" spans="1:59" customFormat="1" ht="60" hidden="1" customHeight="1" x14ac:dyDescent="0.25">
      <c r="A271" s="2">
        <v>8</v>
      </c>
      <c r="B271" s="2">
        <v>2</v>
      </c>
      <c r="C271" s="2" t="s">
        <v>245</v>
      </c>
      <c r="D271" s="2">
        <v>1</v>
      </c>
      <c r="E271" s="2" t="s">
        <v>780</v>
      </c>
      <c r="F271" s="2" t="s">
        <v>781</v>
      </c>
      <c r="G271" s="2">
        <v>28</v>
      </c>
      <c r="H271" s="2" t="s">
        <v>782</v>
      </c>
      <c r="I271" s="3"/>
      <c r="J271" s="3" t="s">
        <v>911</v>
      </c>
      <c r="K271" s="3" t="s">
        <v>911</v>
      </c>
      <c r="L271" s="3" t="s">
        <v>911</v>
      </c>
      <c r="M271" s="3" t="s">
        <v>911</v>
      </c>
      <c r="N271" s="3" t="s">
        <v>911</v>
      </c>
      <c r="O271" s="3" t="s">
        <v>911</v>
      </c>
      <c r="P271" s="3" t="s">
        <v>911</v>
      </c>
      <c r="Q271" s="3" t="s">
        <v>911</v>
      </c>
      <c r="R271" s="3" t="s">
        <v>911</v>
      </c>
      <c r="S271" s="3" t="s">
        <v>911</v>
      </c>
      <c r="T271" s="3" t="s">
        <v>911</v>
      </c>
      <c r="U271" s="3" t="s">
        <v>911</v>
      </c>
      <c r="V271" s="2">
        <v>220003</v>
      </c>
      <c r="W271" s="2" t="s">
        <v>247</v>
      </c>
      <c r="X271" s="3">
        <v>744062565</v>
      </c>
      <c r="Y271" s="7"/>
      <c r="Z271" s="8"/>
      <c r="AA271" s="2" t="s">
        <v>248</v>
      </c>
      <c r="AB271" s="3">
        <v>744062565</v>
      </c>
      <c r="AC271" s="63">
        <v>623</v>
      </c>
      <c r="AD271" s="41" t="s">
        <v>919</v>
      </c>
      <c r="AE271" s="40" t="s">
        <v>339</v>
      </c>
      <c r="AF271" s="41" t="s">
        <v>1451</v>
      </c>
      <c r="AG271" s="42" t="s">
        <v>1452</v>
      </c>
      <c r="AH271" s="40" t="s">
        <v>1453</v>
      </c>
      <c r="AI271" s="42" t="s">
        <v>1453</v>
      </c>
      <c r="AJ271" s="58">
        <v>44718</v>
      </c>
      <c r="AK271" s="58">
        <v>44718</v>
      </c>
      <c r="AL271" s="58">
        <v>44926</v>
      </c>
      <c r="AM271" s="39">
        <v>0.8362760834670947</v>
      </c>
      <c r="AN271" s="61" t="s">
        <v>1387</v>
      </c>
      <c r="AO271" s="41" t="s">
        <v>1454</v>
      </c>
      <c r="AP271" s="56" t="s">
        <v>1387</v>
      </c>
      <c r="AQ271" s="41" t="s">
        <v>1387</v>
      </c>
      <c r="AR271" s="57">
        <v>623</v>
      </c>
      <c r="AS271" s="57" t="s">
        <v>1455</v>
      </c>
      <c r="AT271" s="57" t="s">
        <v>1456</v>
      </c>
      <c r="AU271" s="41">
        <v>521</v>
      </c>
      <c r="AV271" s="56" t="s">
        <v>1457</v>
      </c>
      <c r="AW271" s="56" t="s">
        <v>1458</v>
      </c>
      <c r="AX271" s="56" t="s">
        <v>1459</v>
      </c>
      <c r="AY271" s="57" t="s">
        <v>2718</v>
      </c>
      <c r="AZ271" s="65" t="s">
        <v>2078</v>
      </c>
      <c r="BA271" s="4"/>
      <c r="BB271" s="4"/>
      <c r="BC271" s="4"/>
      <c r="BD271" s="4"/>
      <c r="BE271" s="4"/>
      <c r="BF271" s="4"/>
      <c r="BG271" s="4"/>
    </row>
    <row r="272" spans="1:59" customFormat="1" ht="60" hidden="1" customHeight="1" x14ac:dyDescent="0.25">
      <c r="A272" s="2">
        <v>8</v>
      </c>
      <c r="B272" s="2">
        <v>2</v>
      </c>
      <c r="C272" s="2" t="s">
        <v>245</v>
      </c>
      <c r="D272" s="2">
        <v>1</v>
      </c>
      <c r="E272" s="2"/>
      <c r="F272" s="2"/>
      <c r="G272" s="2"/>
      <c r="H272" s="2"/>
      <c r="I272" s="3">
        <v>74012315</v>
      </c>
      <c r="J272" s="3" t="s">
        <v>944</v>
      </c>
      <c r="K272" s="3" t="s">
        <v>1048</v>
      </c>
      <c r="L272" s="3" t="s">
        <v>1048</v>
      </c>
      <c r="M272" s="3" t="s">
        <v>1062</v>
      </c>
      <c r="N272" s="3" t="s">
        <v>1063</v>
      </c>
      <c r="O272" s="6">
        <v>41</v>
      </c>
      <c r="P272" s="3" t="s">
        <v>929</v>
      </c>
      <c r="Q272" s="3" t="s">
        <v>1064</v>
      </c>
      <c r="R272" s="3" t="s">
        <v>1065</v>
      </c>
      <c r="S272" s="3" t="s">
        <v>1066</v>
      </c>
      <c r="T272" s="3" t="s">
        <v>1067</v>
      </c>
      <c r="U272" s="6">
        <v>11768</v>
      </c>
      <c r="V272" s="2">
        <v>220004</v>
      </c>
      <c r="W272" s="2" t="s">
        <v>250</v>
      </c>
      <c r="X272" s="3">
        <v>1741500000</v>
      </c>
      <c r="Y272" s="7" t="s">
        <v>1056</v>
      </c>
      <c r="Z272" s="8">
        <f>SUM(AB272)</f>
        <v>1815512315</v>
      </c>
      <c r="AA272" s="2" t="s">
        <v>1057</v>
      </c>
      <c r="AB272" s="3">
        <v>1815512315</v>
      </c>
      <c r="AC272" s="63">
        <v>1000</v>
      </c>
      <c r="AD272" s="41" t="s">
        <v>2079</v>
      </c>
      <c r="AE272" s="40" t="s">
        <v>339</v>
      </c>
      <c r="AF272" s="41" t="s">
        <v>1363</v>
      </c>
      <c r="AG272" s="42" t="s">
        <v>1460</v>
      </c>
      <c r="AH272" s="40" t="s">
        <v>1461</v>
      </c>
      <c r="AI272" s="42">
        <v>70007348</v>
      </c>
      <c r="AJ272" s="58">
        <v>44713</v>
      </c>
      <c r="AK272" s="58">
        <v>44831</v>
      </c>
      <c r="AL272" s="58">
        <v>44926</v>
      </c>
      <c r="AM272" s="39">
        <v>0.15</v>
      </c>
      <c r="AN272" s="61">
        <v>0</v>
      </c>
      <c r="AO272" s="41" t="s">
        <v>1462</v>
      </c>
      <c r="AP272" s="56" t="s">
        <v>1463</v>
      </c>
      <c r="AQ272" s="41" t="s">
        <v>1379</v>
      </c>
      <c r="AR272" s="57">
        <v>1000</v>
      </c>
      <c r="AS272" s="57" t="s">
        <v>1367</v>
      </c>
      <c r="AT272" s="57" t="s">
        <v>1375</v>
      </c>
      <c r="AU272" s="41">
        <v>1000</v>
      </c>
      <c r="AV272" s="56" t="s">
        <v>1464</v>
      </c>
      <c r="AW272" s="56" t="s">
        <v>1465</v>
      </c>
      <c r="AX272" s="56" t="s">
        <v>1466</v>
      </c>
      <c r="AY272" s="57" t="s">
        <v>2719</v>
      </c>
      <c r="AZ272" s="65"/>
      <c r="BA272" s="4"/>
      <c r="BB272" s="4"/>
      <c r="BC272" s="4"/>
      <c r="BD272" s="4"/>
      <c r="BE272" s="4"/>
      <c r="BF272" s="4"/>
      <c r="BG272" s="4"/>
    </row>
    <row r="273" spans="1:59" customFormat="1" ht="60" hidden="1" customHeight="1" x14ac:dyDescent="0.25">
      <c r="A273" s="2">
        <v>8</v>
      </c>
      <c r="B273" s="2">
        <v>2</v>
      </c>
      <c r="C273" s="2" t="s">
        <v>245</v>
      </c>
      <c r="D273" s="2">
        <v>1</v>
      </c>
      <c r="E273" s="2" t="s">
        <v>817</v>
      </c>
      <c r="F273" s="2" t="s">
        <v>818</v>
      </c>
      <c r="G273" s="2" t="s">
        <v>819</v>
      </c>
      <c r="H273" s="2" t="s">
        <v>820</v>
      </c>
      <c r="I273" s="3">
        <v>0</v>
      </c>
      <c r="J273" s="3" t="s">
        <v>917</v>
      </c>
      <c r="K273" s="3" t="s">
        <v>1072</v>
      </c>
      <c r="L273" s="3" t="s">
        <v>1073</v>
      </c>
      <c r="M273" s="3" t="s">
        <v>1074</v>
      </c>
      <c r="N273" s="3" t="s">
        <v>1075</v>
      </c>
      <c r="O273" s="6">
        <v>100</v>
      </c>
      <c r="P273" s="3" t="s">
        <v>929</v>
      </c>
      <c r="Q273" s="3" t="s">
        <v>920</v>
      </c>
      <c r="R273" s="3" t="s">
        <v>921</v>
      </c>
      <c r="S273" s="3" t="s">
        <v>1076</v>
      </c>
      <c r="T273" s="3" t="s">
        <v>1077</v>
      </c>
      <c r="U273" s="6">
        <v>6969</v>
      </c>
      <c r="V273" s="2">
        <v>220006</v>
      </c>
      <c r="W273" s="2" t="s">
        <v>255</v>
      </c>
      <c r="X273" s="3">
        <v>300000000</v>
      </c>
      <c r="Y273" s="7" t="s">
        <v>1069</v>
      </c>
      <c r="Z273" s="8">
        <f>SUM(AB273)</f>
        <v>300000000</v>
      </c>
      <c r="AA273" s="2" t="s">
        <v>1070</v>
      </c>
      <c r="AB273" s="3">
        <v>300000000</v>
      </c>
      <c r="AC273" s="63">
        <v>8</v>
      </c>
      <c r="AD273" s="41" t="s">
        <v>2080</v>
      </c>
      <c r="AE273" s="40" t="s">
        <v>339</v>
      </c>
      <c r="AF273" s="41" t="s">
        <v>1360</v>
      </c>
      <c r="AG273" s="42" t="s">
        <v>2081</v>
      </c>
      <c r="AH273" s="40">
        <v>4600095351</v>
      </c>
      <c r="AI273" s="42" t="s">
        <v>2082</v>
      </c>
      <c r="AJ273" s="58">
        <v>44823</v>
      </c>
      <c r="AK273" s="58">
        <v>44839</v>
      </c>
      <c r="AL273" s="58">
        <v>44926</v>
      </c>
      <c r="AM273" s="39">
        <v>0</v>
      </c>
      <c r="AN273" s="61" t="s">
        <v>2083</v>
      </c>
      <c r="AO273" s="41" t="s">
        <v>2084</v>
      </c>
      <c r="AP273" s="56" t="s">
        <v>2083</v>
      </c>
      <c r="AQ273" s="41" t="s">
        <v>1380</v>
      </c>
      <c r="AR273" s="57">
        <v>0</v>
      </c>
      <c r="AS273" s="57" t="s">
        <v>1367</v>
      </c>
      <c r="AT273" s="57" t="s">
        <v>1375</v>
      </c>
      <c r="AU273" s="41">
        <v>0</v>
      </c>
      <c r="AV273" s="56" t="s">
        <v>2720</v>
      </c>
      <c r="AW273" s="56" t="s">
        <v>2721</v>
      </c>
      <c r="AX273" s="56" t="s">
        <v>2722</v>
      </c>
      <c r="AY273" s="57" t="s">
        <v>2723</v>
      </c>
      <c r="AZ273" s="65" t="s">
        <v>2724</v>
      </c>
      <c r="BA273" s="4"/>
      <c r="BB273" s="4"/>
      <c r="BC273" s="4"/>
      <c r="BD273" s="4"/>
      <c r="BE273" s="4"/>
      <c r="BF273" s="4"/>
      <c r="BG273" s="4"/>
    </row>
    <row r="274" spans="1:59" customFormat="1" ht="60" hidden="1" customHeight="1" x14ac:dyDescent="0.25">
      <c r="A274" s="2">
        <v>8</v>
      </c>
      <c r="B274" s="2">
        <v>3</v>
      </c>
      <c r="C274" s="2" t="s">
        <v>245</v>
      </c>
      <c r="D274" s="2">
        <v>1</v>
      </c>
      <c r="E274" s="2" t="s">
        <v>733</v>
      </c>
      <c r="F274" s="2" t="s">
        <v>734</v>
      </c>
      <c r="G274" s="2">
        <v>4</v>
      </c>
      <c r="H274" s="2" t="s">
        <v>735</v>
      </c>
      <c r="I274" s="3">
        <v>0</v>
      </c>
      <c r="J274" s="3" t="s">
        <v>944</v>
      </c>
      <c r="K274" s="3" t="s">
        <v>1048</v>
      </c>
      <c r="L274" s="3" t="s">
        <v>1049</v>
      </c>
      <c r="M274" s="3" t="s">
        <v>1050</v>
      </c>
      <c r="N274" s="3" t="s">
        <v>1051</v>
      </c>
      <c r="O274" s="6">
        <v>20446</v>
      </c>
      <c r="P274" s="3" t="s">
        <v>919</v>
      </c>
      <c r="Q274" s="3" t="s">
        <v>1052</v>
      </c>
      <c r="R274" s="3" t="s">
        <v>1053</v>
      </c>
      <c r="S274" s="3" t="s">
        <v>1054</v>
      </c>
      <c r="T274" s="3" t="s">
        <v>1055</v>
      </c>
      <c r="U274" s="6">
        <v>20441</v>
      </c>
      <c r="V274" s="2">
        <v>220002</v>
      </c>
      <c r="W274" s="2" t="s">
        <v>246</v>
      </c>
      <c r="X274" s="3">
        <v>1004546700</v>
      </c>
      <c r="Y274" s="7" t="s">
        <v>1046</v>
      </c>
      <c r="Z274" s="8">
        <f>SUM(AB274)</f>
        <v>1004546700</v>
      </c>
      <c r="AA274" s="2" t="s">
        <v>1047</v>
      </c>
      <c r="AB274" s="3">
        <v>1004546700</v>
      </c>
      <c r="AC274" s="63">
        <v>1300</v>
      </c>
      <c r="AD274" s="41" t="s">
        <v>2070</v>
      </c>
      <c r="AE274" s="40" t="s">
        <v>339</v>
      </c>
      <c r="AF274" s="41" t="s">
        <v>1467</v>
      </c>
      <c r="AG274" s="42" t="s">
        <v>1468</v>
      </c>
      <c r="AH274" s="40" t="s">
        <v>1443</v>
      </c>
      <c r="AI274" s="42" t="s">
        <v>2075</v>
      </c>
      <c r="AJ274" s="58" t="s">
        <v>1469</v>
      </c>
      <c r="AK274" s="58" t="s">
        <v>1469</v>
      </c>
      <c r="AL274" s="58" t="s">
        <v>1470</v>
      </c>
      <c r="AM274" s="39">
        <v>0.67615384615384611</v>
      </c>
      <c r="AN274" s="61" t="s">
        <v>2076</v>
      </c>
      <c r="AO274" s="41" t="s">
        <v>1463</v>
      </c>
      <c r="AP274" s="56" t="s">
        <v>2072</v>
      </c>
      <c r="AQ274" s="41" t="s">
        <v>1380</v>
      </c>
      <c r="AR274" s="57">
        <v>1300</v>
      </c>
      <c r="AS274" s="57" t="s">
        <v>1364</v>
      </c>
      <c r="AT274" s="57" t="s">
        <v>1376</v>
      </c>
      <c r="AU274" s="41">
        <v>879</v>
      </c>
      <c r="AV274" s="56" t="s">
        <v>1471</v>
      </c>
      <c r="AW274" s="56" t="s">
        <v>1472</v>
      </c>
      <c r="AX274" s="56" t="s">
        <v>1473</v>
      </c>
      <c r="AY274" s="57" t="s">
        <v>2085</v>
      </c>
      <c r="AZ274" s="65" t="s">
        <v>1450</v>
      </c>
      <c r="BA274" s="4"/>
      <c r="BB274" s="4"/>
      <c r="BC274" s="4"/>
      <c r="BD274" s="4"/>
      <c r="BE274" s="4"/>
      <c r="BF274" s="4"/>
      <c r="BG274" s="4"/>
    </row>
    <row r="275" spans="1:59" customFormat="1" ht="60" hidden="1" customHeight="1" x14ac:dyDescent="0.25">
      <c r="A275" s="2">
        <v>8</v>
      </c>
      <c r="B275" s="2">
        <v>3</v>
      </c>
      <c r="C275" s="2" t="s">
        <v>245</v>
      </c>
      <c r="D275" s="2">
        <v>1</v>
      </c>
      <c r="E275" s="2" t="s">
        <v>783</v>
      </c>
      <c r="F275" s="2" t="s">
        <v>784</v>
      </c>
      <c r="G275" s="2" t="s">
        <v>785</v>
      </c>
      <c r="H275" s="2" t="s">
        <v>782</v>
      </c>
      <c r="I275" s="3"/>
      <c r="J275" s="3" t="s">
        <v>911</v>
      </c>
      <c r="K275" s="3" t="s">
        <v>911</v>
      </c>
      <c r="L275" s="3" t="s">
        <v>911</v>
      </c>
      <c r="M275" s="3" t="s">
        <v>911</v>
      </c>
      <c r="N275" s="3" t="s">
        <v>911</v>
      </c>
      <c r="O275" s="3" t="s">
        <v>911</v>
      </c>
      <c r="P275" s="3" t="s">
        <v>911</v>
      </c>
      <c r="Q275" s="3" t="s">
        <v>911</v>
      </c>
      <c r="R275" s="3" t="s">
        <v>911</v>
      </c>
      <c r="S275" s="3" t="s">
        <v>911</v>
      </c>
      <c r="T275" s="3" t="s">
        <v>911</v>
      </c>
      <c r="U275" s="3" t="s">
        <v>911</v>
      </c>
      <c r="V275" s="2">
        <v>220003</v>
      </c>
      <c r="W275" s="2" t="s">
        <v>247</v>
      </c>
      <c r="X275" s="3">
        <v>549145065</v>
      </c>
      <c r="Y275" s="2" t="s">
        <v>247</v>
      </c>
      <c r="Z275" s="105" t="e">
        <f>SUM(#REF!)</f>
        <v>#REF!</v>
      </c>
      <c r="AA275" s="2" t="s">
        <v>248</v>
      </c>
      <c r="AB275" s="3">
        <v>549145065</v>
      </c>
      <c r="AC275" s="63">
        <v>570</v>
      </c>
      <c r="AD275" s="41" t="s">
        <v>919</v>
      </c>
      <c r="AE275" s="40" t="s">
        <v>339</v>
      </c>
      <c r="AF275" s="41" t="s">
        <v>1474</v>
      </c>
      <c r="AG275" s="42" t="s">
        <v>1475</v>
      </c>
      <c r="AH275" s="40" t="s">
        <v>1476</v>
      </c>
      <c r="AI275" s="42" t="s">
        <v>1476</v>
      </c>
      <c r="AJ275" s="58">
        <v>44718</v>
      </c>
      <c r="AK275" s="58">
        <v>44718</v>
      </c>
      <c r="AL275" s="58">
        <v>44926</v>
      </c>
      <c r="AM275" s="39">
        <v>0.78947368421052633</v>
      </c>
      <c r="AN275" s="61" t="s">
        <v>1387</v>
      </c>
      <c r="AO275" s="41" t="s">
        <v>1477</v>
      </c>
      <c r="AP275" s="56" t="s">
        <v>1387</v>
      </c>
      <c r="AQ275" s="41" t="s">
        <v>1387</v>
      </c>
      <c r="AR275" s="57">
        <v>570</v>
      </c>
      <c r="AS275" s="57" t="s">
        <v>1455</v>
      </c>
      <c r="AT275" s="57" t="s">
        <v>1456</v>
      </c>
      <c r="AU275" s="41">
        <v>450</v>
      </c>
      <c r="AV275" s="56" t="s">
        <v>1457</v>
      </c>
      <c r="AW275" s="56" t="s">
        <v>1478</v>
      </c>
      <c r="AX275" s="56" t="s">
        <v>1459</v>
      </c>
      <c r="AY275" s="57" t="s">
        <v>2086</v>
      </c>
      <c r="AZ275" s="65" t="s">
        <v>2078</v>
      </c>
      <c r="BA275" s="4"/>
      <c r="BB275" s="4"/>
      <c r="BC275" s="4"/>
      <c r="BD275" s="4"/>
      <c r="BE275" s="4"/>
      <c r="BF275" s="4"/>
      <c r="BG275" s="4"/>
    </row>
    <row r="276" spans="1:59" customFormat="1" ht="60" hidden="1" customHeight="1" x14ac:dyDescent="0.25">
      <c r="A276" s="2">
        <v>8</v>
      </c>
      <c r="B276" s="2">
        <v>3</v>
      </c>
      <c r="C276" s="2" t="s">
        <v>245</v>
      </c>
      <c r="D276" s="2">
        <v>1</v>
      </c>
      <c r="E276" s="2" t="s">
        <v>733</v>
      </c>
      <c r="F276" s="2" t="s">
        <v>734</v>
      </c>
      <c r="G276" s="2">
        <v>4</v>
      </c>
      <c r="H276" s="2" t="s">
        <v>735</v>
      </c>
      <c r="I276" s="3">
        <v>0</v>
      </c>
      <c r="J276" s="3" t="s">
        <v>944</v>
      </c>
      <c r="K276" s="3" t="s">
        <v>1048</v>
      </c>
      <c r="L276" s="3" t="s">
        <v>1048</v>
      </c>
      <c r="M276" s="3" t="s">
        <v>1062</v>
      </c>
      <c r="N276" s="3" t="s">
        <v>1063</v>
      </c>
      <c r="O276" s="6">
        <v>41</v>
      </c>
      <c r="P276" s="3" t="s">
        <v>929</v>
      </c>
      <c r="Q276" s="3" t="s">
        <v>1064</v>
      </c>
      <c r="R276" s="3" t="s">
        <v>1065</v>
      </c>
      <c r="S276" s="3" t="s">
        <v>1066</v>
      </c>
      <c r="T276" s="3" t="s">
        <v>1067</v>
      </c>
      <c r="U276" s="6">
        <v>11768</v>
      </c>
      <c r="V276" s="2">
        <v>220004</v>
      </c>
      <c r="W276" s="2" t="s">
        <v>250</v>
      </c>
      <c r="X276" s="3">
        <v>1393200000</v>
      </c>
      <c r="Y276" s="7" t="s">
        <v>1056</v>
      </c>
      <c r="Z276" s="8">
        <f>SUM(AB276)</f>
        <v>1393200000</v>
      </c>
      <c r="AA276" s="2" t="s">
        <v>1057</v>
      </c>
      <c r="AB276" s="3">
        <v>1393200000</v>
      </c>
      <c r="AC276" s="63">
        <v>800</v>
      </c>
      <c r="AD276" s="41" t="s">
        <v>2079</v>
      </c>
      <c r="AE276" s="40" t="s">
        <v>339</v>
      </c>
      <c r="AF276" s="41" t="s">
        <v>1363</v>
      </c>
      <c r="AG276" s="42" t="s">
        <v>1460</v>
      </c>
      <c r="AH276" s="40" t="s">
        <v>1461</v>
      </c>
      <c r="AI276" s="42">
        <v>70007348</v>
      </c>
      <c r="AJ276" s="58">
        <v>44713</v>
      </c>
      <c r="AK276" s="58">
        <v>44831</v>
      </c>
      <c r="AL276" s="58">
        <v>44926</v>
      </c>
      <c r="AM276" s="39">
        <v>0.15</v>
      </c>
      <c r="AN276" s="61">
        <v>0</v>
      </c>
      <c r="AO276" s="41" t="s">
        <v>1462</v>
      </c>
      <c r="AP276" s="56" t="s">
        <v>1463</v>
      </c>
      <c r="AQ276" s="41" t="s">
        <v>1379</v>
      </c>
      <c r="AR276" s="57">
        <v>800</v>
      </c>
      <c r="AS276" s="57" t="s">
        <v>1367</v>
      </c>
      <c r="AT276" s="57" t="s">
        <v>1375</v>
      </c>
      <c r="AU276" s="41">
        <v>800</v>
      </c>
      <c r="AV276" s="56" t="s">
        <v>1464</v>
      </c>
      <c r="AW276" s="56" t="s">
        <v>1465</v>
      </c>
      <c r="AX276" s="56" t="s">
        <v>1466</v>
      </c>
      <c r="AY276" s="57" t="s">
        <v>2725</v>
      </c>
      <c r="AZ276" s="65"/>
      <c r="BA276" s="4"/>
      <c r="BB276" s="4"/>
      <c r="BC276" s="4"/>
      <c r="BD276" s="4"/>
      <c r="BE276" s="4"/>
      <c r="BF276" s="4"/>
      <c r="BG276" s="4"/>
    </row>
    <row r="277" spans="1:59" customFormat="1" ht="60" hidden="1" customHeight="1" x14ac:dyDescent="0.25">
      <c r="A277" s="2">
        <v>8</v>
      </c>
      <c r="B277" s="2">
        <v>4</v>
      </c>
      <c r="C277" s="2" t="s">
        <v>245</v>
      </c>
      <c r="D277" s="2">
        <v>1</v>
      </c>
      <c r="E277" s="2" t="s">
        <v>841</v>
      </c>
      <c r="F277" s="2" t="s">
        <v>842</v>
      </c>
      <c r="G277" s="2" t="s">
        <v>843</v>
      </c>
      <c r="H277" s="2" t="s">
        <v>844</v>
      </c>
      <c r="I277" s="3"/>
      <c r="J277" s="3" t="s">
        <v>911</v>
      </c>
      <c r="K277" s="3" t="s">
        <v>911</v>
      </c>
      <c r="L277" s="3" t="s">
        <v>911</v>
      </c>
      <c r="M277" s="3" t="s">
        <v>911</v>
      </c>
      <c r="N277" s="3" t="s">
        <v>911</v>
      </c>
      <c r="O277" s="3" t="s">
        <v>911</v>
      </c>
      <c r="P277" s="3" t="s">
        <v>911</v>
      </c>
      <c r="Q277" s="3" t="s">
        <v>911</v>
      </c>
      <c r="R277" s="3" t="s">
        <v>911</v>
      </c>
      <c r="S277" s="3" t="s">
        <v>911</v>
      </c>
      <c r="T277" s="3" t="s">
        <v>911</v>
      </c>
      <c r="U277" s="3" t="s">
        <v>911</v>
      </c>
      <c r="V277" s="2">
        <v>220008</v>
      </c>
      <c r="W277" s="2" t="s">
        <v>269</v>
      </c>
      <c r="X277" s="3">
        <v>461077911</v>
      </c>
      <c r="Y277" s="18"/>
      <c r="Z277" s="8"/>
      <c r="AA277" s="2" t="s">
        <v>270</v>
      </c>
      <c r="AB277" s="3">
        <v>129000000</v>
      </c>
      <c r="AC277" s="63">
        <v>1</v>
      </c>
      <c r="AD277" s="41" t="s">
        <v>1750</v>
      </c>
      <c r="AE277" s="40" t="s">
        <v>339</v>
      </c>
      <c r="AF277" s="41" t="s">
        <v>1479</v>
      </c>
      <c r="AG277" s="42" t="s">
        <v>1480</v>
      </c>
      <c r="AH277" s="40">
        <v>4600094808</v>
      </c>
      <c r="AI277" s="42">
        <v>34140</v>
      </c>
      <c r="AJ277" s="58">
        <v>44760</v>
      </c>
      <c r="AK277" s="58">
        <v>44789</v>
      </c>
      <c r="AL277" s="58">
        <v>44804</v>
      </c>
      <c r="AM277" s="39">
        <v>0.6</v>
      </c>
      <c r="AN277" s="61">
        <v>0</v>
      </c>
      <c r="AO277" s="41" t="s">
        <v>2087</v>
      </c>
      <c r="AP277" s="56"/>
      <c r="AQ277" s="41" t="s">
        <v>1481</v>
      </c>
      <c r="AR277" s="57">
        <v>1</v>
      </c>
      <c r="AS277" s="57" t="s">
        <v>1482</v>
      </c>
      <c r="AT277" s="57" t="s">
        <v>1483</v>
      </c>
      <c r="AU277" s="41">
        <v>50</v>
      </c>
      <c r="AV277" s="56" t="s">
        <v>2088</v>
      </c>
      <c r="AW277" s="56" t="s">
        <v>1484</v>
      </c>
      <c r="AX277" s="56" t="s">
        <v>2089</v>
      </c>
      <c r="AY277" s="57" t="s">
        <v>2726</v>
      </c>
      <c r="AZ277" s="65" t="s">
        <v>2090</v>
      </c>
      <c r="BA277" s="4"/>
      <c r="BB277" s="4"/>
      <c r="BC277" s="4"/>
      <c r="BD277" s="4"/>
      <c r="BE277" s="4"/>
      <c r="BF277" s="4"/>
      <c r="BG277" s="4"/>
    </row>
    <row r="278" spans="1:59" customFormat="1" ht="60" hidden="1" customHeight="1" x14ac:dyDescent="0.25">
      <c r="A278" s="2">
        <v>8</v>
      </c>
      <c r="B278" s="2">
        <v>4</v>
      </c>
      <c r="C278" s="2" t="s">
        <v>245</v>
      </c>
      <c r="D278" s="2">
        <v>0</v>
      </c>
      <c r="E278" s="2" t="s">
        <v>841</v>
      </c>
      <c r="F278" s="2" t="s">
        <v>842</v>
      </c>
      <c r="G278" s="2" t="s">
        <v>843</v>
      </c>
      <c r="H278" s="2" t="s">
        <v>844</v>
      </c>
      <c r="I278" s="3"/>
      <c r="J278" s="3" t="s">
        <v>911</v>
      </c>
      <c r="K278" s="3" t="s">
        <v>911</v>
      </c>
      <c r="L278" s="3" t="s">
        <v>911</v>
      </c>
      <c r="M278" s="3" t="s">
        <v>911</v>
      </c>
      <c r="N278" s="3" t="s">
        <v>911</v>
      </c>
      <c r="O278" s="3" t="s">
        <v>911</v>
      </c>
      <c r="P278" s="3" t="s">
        <v>911</v>
      </c>
      <c r="Q278" s="3" t="s">
        <v>911</v>
      </c>
      <c r="R278" s="3" t="s">
        <v>911</v>
      </c>
      <c r="S278" s="3" t="s">
        <v>911</v>
      </c>
      <c r="T278" s="3" t="s">
        <v>911</v>
      </c>
      <c r="U278" s="3" t="s">
        <v>911</v>
      </c>
      <c r="V278" s="2">
        <v>220008</v>
      </c>
      <c r="W278" s="2" t="s">
        <v>269</v>
      </c>
      <c r="X278" s="3">
        <v>461077911</v>
      </c>
      <c r="Y278" s="18"/>
      <c r="Z278" s="8"/>
      <c r="AA278" s="2" t="s">
        <v>271</v>
      </c>
      <c r="AB278" s="3">
        <v>10230000</v>
      </c>
      <c r="AC278" s="63">
        <v>2</v>
      </c>
      <c r="AD278" s="41" t="s">
        <v>1750</v>
      </c>
      <c r="AE278" s="40" t="s">
        <v>339</v>
      </c>
      <c r="AF278" s="41" t="s">
        <v>1479</v>
      </c>
      <c r="AG278" s="42" t="s">
        <v>1480</v>
      </c>
      <c r="AH278" s="40">
        <v>4600094808</v>
      </c>
      <c r="AI278" s="42">
        <v>34140</v>
      </c>
      <c r="AJ278" s="58">
        <v>44760</v>
      </c>
      <c r="AK278" s="58">
        <v>44789</v>
      </c>
      <c r="AL278" s="58">
        <v>44804</v>
      </c>
      <c r="AM278" s="39">
        <v>0.6</v>
      </c>
      <c r="AN278" s="61">
        <v>0</v>
      </c>
      <c r="AO278" s="41" t="s">
        <v>2087</v>
      </c>
      <c r="AP278" s="56"/>
      <c r="AQ278" s="41" t="s">
        <v>1481</v>
      </c>
      <c r="AR278" s="57">
        <v>2</v>
      </c>
      <c r="AS278" s="57" t="s">
        <v>1482</v>
      </c>
      <c r="AT278" s="57" t="s">
        <v>1483</v>
      </c>
      <c r="AU278" s="41">
        <v>50</v>
      </c>
      <c r="AV278" s="56" t="s">
        <v>2088</v>
      </c>
      <c r="AW278" s="56" t="s">
        <v>1484</v>
      </c>
      <c r="AX278" s="56" t="s">
        <v>2089</v>
      </c>
      <c r="AY278" s="57" t="s">
        <v>2727</v>
      </c>
      <c r="AZ278" s="65" t="s">
        <v>2728</v>
      </c>
      <c r="BA278" s="4"/>
      <c r="BB278" s="4"/>
      <c r="BC278" s="4"/>
      <c r="BD278" s="4"/>
      <c r="BE278" s="4"/>
      <c r="BF278" s="4"/>
      <c r="BG278" s="4"/>
    </row>
    <row r="279" spans="1:59" customFormat="1" ht="60" hidden="1" customHeight="1" x14ac:dyDescent="0.25">
      <c r="A279" s="2">
        <v>8</v>
      </c>
      <c r="B279" s="2">
        <v>4</v>
      </c>
      <c r="C279" s="2" t="s">
        <v>245</v>
      </c>
      <c r="D279" s="2">
        <v>0</v>
      </c>
      <c r="E279" s="2" t="s">
        <v>841</v>
      </c>
      <c r="F279" s="2" t="s">
        <v>842</v>
      </c>
      <c r="G279" s="2" t="s">
        <v>843</v>
      </c>
      <c r="H279" s="2" t="s">
        <v>844</v>
      </c>
      <c r="I279" s="3"/>
      <c r="J279" s="3" t="s">
        <v>911</v>
      </c>
      <c r="K279" s="3" t="s">
        <v>911</v>
      </c>
      <c r="L279" s="3" t="s">
        <v>911</v>
      </c>
      <c r="M279" s="3" t="s">
        <v>911</v>
      </c>
      <c r="N279" s="3" t="s">
        <v>911</v>
      </c>
      <c r="O279" s="3" t="s">
        <v>911</v>
      </c>
      <c r="P279" s="3" t="s">
        <v>911</v>
      </c>
      <c r="Q279" s="3" t="s">
        <v>911</v>
      </c>
      <c r="R279" s="3" t="s">
        <v>911</v>
      </c>
      <c r="S279" s="3" t="s">
        <v>911</v>
      </c>
      <c r="T279" s="3" t="s">
        <v>911</v>
      </c>
      <c r="U279" s="3" t="s">
        <v>911</v>
      </c>
      <c r="V279" s="2">
        <v>220008</v>
      </c>
      <c r="W279" s="2" t="s">
        <v>269</v>
      </c>
      <c r="X279" s="3">
        <v>461077911</v>
      </c>
      <c r="Y279" s="18"/>
      <c r="Z279" s="8"/>
      <c r="AA279" s="2" t="s">
        <v>272</v>
      </c>
      <c r="AB279" s="3">
        <v>22770000</v>
      </c>
      <c r="AC279" s="63">
        <v>10</v>
      </c>
      <c r="AD279" s="41" t="s">
        <v>2091</v>
      </c>
      <c r="AE279" s="40" t="s">
        <v>339</v>
      </c>
      <c r="AF279" s="41" t="s">
        <v>1479</v>
      </c>
      <c r="AG279" s="42" t="s">
        <v>1480</v>
      </c>
      <c r="AH279" s="40">
        <v>4600094808</v>
      </c>
      <c r="AI279" s="42">
        <v>34140</v>
      </c>
      <c r="AJ279" s="58">
        <v>44760</v>
      </c>
      <c r="AK279" s="58">
        <v>44789</v>
      </c>
      <c r="AL279" s="58">
        <v>44804</v>
      </c>
      <c r="AM279" s="39">
        <v>0.6</v>
      </c>
      <c r="AN279" s="61">
        <v>0</v>
      </c>
      <c r="AO279" s="41" t="s">
        <v>2087</v>
      </c>
      <c r="AP279" s="56"/>
      <c r="AQ279" s="41" t="s">
        <v>1481</v>
      </c>
      <c r="AR279" s="57">
        <v>10</v>
      </c>
      <c r="AS279" s="57" t="s">
        <v>1482</v>
      </c>
      <c r="AT279" s="57" t="s">
        <v>1483</v>
      </c>
      <c r="AU279" s="41">
        <v>3</v>
      </c>
      <c r="AV279" s="56" t="s">
        <v>2088</v>
      </c>
      <c r="AW279" s="56" t="s">
        <v>1484</v>
      </c>
      <c r="AX279" s="56" t="s">
        <v>2089</v>
      </c>
      <c r="AY279" s="57" t="s">
        <v>2727</v>
      </c>
      <c r="AZ279" s="65" t="s">
        <v>2728</v>
      </c>
      <c r="BA279" s="4"/>
      <c r="BB279" s="4"/>
      <c r="BC279" s="4"/>
      <c r="BD279" s="4"/>
      <c r="BE279" s="4"/>
      <c r="BF279" s="4"/>
      <c r="BG279" s="4"/>
    </row>
    <row r="280" spans="1:59" customFormat="1" ht="60" hidden="1" customHeight="1" x14ac:dyDescent="0.25">
      <c r="A280" s="2">
        <v>8</v>
      </c>
      <c r="B280" s="2">
        <v>4</v>
      </c>
      <c r="C280" s="2" t="s">
        <v>245</v>
      </c>
      <c r="D280" s="2">
        <v>0</v>
      </c>
      <c r="E280" s="2" t="s">
        <v>841</v>
      </c>
      <c r="F280" s="2" t="s">
        <v>842</v>
      </c>
      <c r="G280" s="2" t="s">
        <v>843</v>
      </c>
      <c r="H280" s="2" t="s">
        <v>844</v>
      </c>
      <c r="I280" s="3"/>
      <c r="J280" s="3" t="s">
        <v>911</v>
      </c>
      <c r="K280" s="3" t="s">
        <v>911</v>
      </c>
      <c r="L280" s="3" t="s">
        <v>911</v>
      </c>
      <c r="M280" s="3" t="s">
        <v>911</v>
      </c>
      <c r="N280" s="3" t="s">
        <v>911</v>
      </c>
      <c r="O280" s="3" t="s">
        <v>911</v>
      </c>
      <c r="P280" s="3" t="s">
        <v>911</v>
      </c>
      <c r="Q280" s="3" t="s">
        <v>911</v>
      </c>
      <c r="R280" s="3" t="s">
        <v>911</v>
      </c>
      <c r="S280" s="3" t="s">
        <v>911</v>
      </c>
      <c r="T280" s="3" t="s">
        <v>911</v>
      </c>
      <c r="U280" s="3" t="s">
        <v>911</v>
      </c>
      <c r="V280" s="2">
        <v>220008</v>
      </c>
      <c r="W280" s="2" t="s">
        <v>269</v>
      </c>
      <c r="X280" s="3">
        <v>461077911</v>
      </c>
      <c r="Y280" s="18"/>
      <c r="Z280" s="8"/>
      <c r="AA280" s="2" t="s">
        <v>273</v>
      </c>
      <c r="AB280" s="3">
        <v>10000000</v>
      </c>
      <c r="AC280" s="63">
        <v>5</v>
      </c>
      <c r="AD280" s="41" t="s">
        <v>2091</v>
      </c>
      <c r="AE280" s="40" t="s">
        <v>339</v>
      </c>
      <c r="AF280" s="41" t="s">
        <v>1479</v>
      </c>
      <c r="AG280" s="42" t="s">
        <v>1480</v>
      </c>
      <c r="AH280" s="40">
        <v>4600094808</v>
      </c>
      <c r="AI280" s="42">
        <v>34140</v>
      </c>
      <c r="AJ280" s="58">
        <v>44760</v>
      </c>
      <c r="AK280" s="58">
        <v>44789</v>
      </c>
      <c r="AL280" s="58">
        <v>44804</v>
      </c>
      <c r="AM280" s="39">
        <v>0.6</v>
      </c>
      <c r="AN280" s="61">
        <v>0</v>
      </c>
      <c r="AO280" s="41" t="s">
        <v>2087</v>
      </c>
      <c r="AP280" s="56"/>
      <c r="AQ280" s="41" t="s">
        <v>1481</v>
      </c>
      <c r="AR280" s="57">
        <v>5</v>
      </c>
      <c r="AS280" s="57" t="s">
        <v>1482</v>
      </c>
      <c r="AT280" s="57" t="s">
        <v>1483</v>
      </c>
      <c r="AU280" s="41">
        <v>3</v>
      </c>
      <c r="AV280" s="56" t="s">
        <v>2088</v>
      </c>
      <c r="AW280" s="56" t="s">
        <v>1484</v>
      </c>
      <c r="AX280" s="56" t="s">
        <v>2089</v>
      </c>
      <c r="AY280" s="57" t="s">
        <v>2727</v>
      </c>
      <c r="AZ280" s="65" t="s">
        <v>2728</v>
      </c>
      <c r="BA280" s="4"/>
      <c r="BB280" s="4"/>
      <c r="BC280" s="4"/>
      <c r="BD280" s="4"/>
      <c r="BE280" s="4"/>
      <c r="BF280" s="4"/>
      <c r="BG280" s="4"/>
    </row>
    <row r="281" spans="1:59" customFormat="1" ht="60" hidden="1" customHeight="1" x14ac:dyDescent="0.25">
      <c r="A281" s="2">
        <v>8</v>
      </c>
      <c r="B281" s="2">
        <v>4</v>
      </c>
      <c r="C281" s="2" t="s">
        <v>245</v>
      </c>
      <c r="D281" s="2">
        <v>0</v>
      </c>
      <c r="E281" s="2" t="s">
        <v>841</v>
      </c>
      <c r="F281" s="2" t="s">
        <v>842</v>
      </c>
      <c r="G281" s="2" t="s">
        <v>843</v>
      </c>
      <c r="H281" s="2" t="s">
        <v>844</v>
      </c>
      <c r="I281" s="3"/>
      <c r="J281" s="3" t="s">
        <v>911</v>
      </c>
      <c r="K281" s="3" t="s">
        <v>911</v>
      </c>
      <c r="L281" s="3" t="s">
        <v>911</v>
      </c>
      <c r="M281" s="3" t="s">
        <v>911</v>
      </c>
      <c r="N281" s="3" t="s">
        <v>911</v>
      </c>
      <c r="O281" s="3" t="s">
        <v>911</v>
      </c>
      <c r="P281" s="3" t="s">
        <v>911</v>
      </c>
      <c r="Q281" s="3" t="s">
        <v>911</v>
      </c>
      <c r="R281" s="3" t="s">
        <v>911</v>
      </c>
      <c r="S281" s="3" t="s">
        <v>911</v>
      </c>
      <c r="T281" s="3" t="s">
        <v>911</v>
      </c>
      <c r="U281" s="3" t="s">
        <v>911</v>
      </c>
      <c r="V281" s="2">
        <v>220008</v>
      </c>
      <c r="W281" s="2" t="s">
        <v>269</v>
      </c>
      <c r="X281" s="3">
        <v>461077911</v>
      </c>
      <c r="Y281" s="18"/>
      <c r="Z281" s="8"/>
      <c r="AA281" s="2" t="s">
        <v>274</v>
      </c>
      <c r="AB281" s="3">
        <v>12892400</v>
      </c>
      <c r="AC281" s="63">
        <v>1</v>
      </c>
      <c r="AD281" s="41" t="s">
        <v>1750</v>
      </c>
      <c r="AE281" s="40" t="s">
        <v>339</v>
      </c>
      <c r="AF281" s="41" t="s">
        <v>1479</v>
      </c>
      <c r="AG281" s="42" t="s">
        <v>1480</v>
      </c>
      <c r="AH281" s="40">
        <v>4600094808</v>
      </c>
      <c r="AI281" s="42">
        <v>34140</v>
      </c>
      <c r="AJ281" s="58">
        <v>44760</v>
      </c>
      <c r="AK281" s="58">
        <v>44789</v>
      </c>
      <c r="AL281" s="58">
        <v>44804</v>
      </c>
      <c r="AM281" s="39">
        <v>0.6</v>
      </c>
      <c r="AN281" s="61">
        <v>0</v>
      </c>
      <c r="AO281" s="41" t="s">
        <v>2087</v>
      </c>
      <c r="AP281" s="56"/>
      <c r="AQ281" s="41" t="s">
        <v>1481</v>
      </c>
      <c r="AR281" s="57">
        <v>50</v>
      </c>
      <c r="AS281" s="57" t="s">
        <v>1482</v>
      </c>
      <c r="AT281" s="57" t="s">
        <v>1483</v>
      </c>
      <c r="AU281" s="41">
        <v>1</v>
      </c>
      <c r="AV281" s="56" t="s">
        <v>2088</v>
      </c>
      <c r="AW281" s="56" t="s">
        <v>1484</v>
      </c>
      <c r="AX281" s="56" t="s">
        <v>2089</v>
      </c>
      <c r="AY281" s="57" t="s">
        <v>2727</v>
      </c>
      <c r="AZ281" s="65" t="s">
        <v>2728</v>
      </c>
      <c r="BA281" s="4"/>
      <c r="BB281" s="4"/>
      <c r="BC281" s="4"/>
      <c r="BD281" s="4"/>
      <c r="BE281" s="4"/>
      <c r="BF281" s="4"/>
      <c r="BG281" s="4"/>
    </row>
    <row r="282" spans="1:59" customFormat="1" ht="60" hidden="1" customHeight="1" x14ac:dyDescent="0.25">
      <c r="A282" s="2">
        <v>8</v>
      </c>
      <c r="B282" s="2">
        <v>4</v>
      </c>
      <c r="C282" s="2" t="s">
        <v>245</v>
      </c>
      <c r="D282" s="2">
        <v>0</v>
      </c>
      <c r="E282" s="2" t="s">
        <v>841</v>
      </c>
      <c r="F282" s="2" t="s">
        <v>842</v>
      </c>
      <c r="G282" s="2" t="s">
        <v>843</v>
      </c>
      <c r="H282" s="2" t="s">
        <v>844</v>
      </c>
      <c r="I282" s="3"/>
      <c r="J282" s="3" t="s">
        <v>911</v>
      </c>
      <c r="K282" s="3" t="s">
        <v>911</v>
      </c>
      <c r="L282" s="3" t="s">
        <v>911</v>
      </c>
      <c r="M282" s="3" t="s">
        <v>911</v>
      </c>
      <c r="N282" s="3" t="s">
        <v>911</v>
      </c>
      <c r="O282" s="3" t="s">
        <v>911</v>
      </c>
      <c r="P282" s="3" t="s">
        <v>911</v>
      </c>
      <c r="Q282" s="3" t="s">
        <v>911</v>
      </c>
      <c r="R282" s="3" t="s">
        <v>911</v>
      </c>
      <c r="S282" s="3" t="s">
        <v>911</v>
      </c>
      <c r="T282" s="3" t="s">
        <v>911</v>
      </c>
      <c r="U282" s="3" t="s">
        <v>911</v>
      </c>
      <c r="V282" s="2">
        <v>220008</v>
      </c>
      <c r="W282" s="2" t="s">
        <v>269</v>
      </c>
      <c r="X282" s="3">
        <v>461077911</v>
      </c>
      <c r="Y282" s="18"/>
      <c r="Z282" s="8"/>
      <c r="AA282" s="2" t="s">
        <v>275</v>
      </c>
      <c r="AB282" s="3">
        <v>64658600</v>
      </c>
      <c r="AC282" s="63">
        <v>1</v>
      </c>
      <c r="AD282" s="41" t="s">
        <v>1750</v>
      </c>
      <c r="AE282" s="40" t="s">
        <v>339</v>
      </c>
      <c r="AF282" s="41" t="s">
        <v>1479</v>
      </c>
      <c r="AG282" s="42" t="s">
        <v>1480</v>
      </c>
      <c r="AH282" s="40">
        <v>4600094808</v>
      </c>
      <c r="AI282" s="42">
        <v>34140</v>
      </c>
      <c r="AJ282" s="58">
        <v>44760</v>
      </c>
      <c r="AK282" s="58">
        <v>44789</v>
      </c>
      <c r="AL282" s="58">
        <v>44804</v>
      </c>
      <c r="AM282" s="39">
        <v>0.6</v>
      </c>
      <c r="AN282" s="61">
        <v>0</v>
      </c>
      <c r="AO282" s="41" t="s">
        <v>2087</v>
      </c>
      <c r="AP282" s="56"/>
      <c r="AQ282" s="41" t="s">
        <v>1481</v>
      </c>
      <c r="AR282" s="57">
        <v>25</v>
      </c>
      <c r="AS282" s="57" t="s">
        <v>1482</v>
      </c>
      <c r="AT282" s="57" t="s">
        <v>1483</v>
      </c>
      <c r="AU282" s="41">
        <v>1</v>
      </c>
      <c r="AV282" s="56" t="s">
        <v>2088</v>
      </c>
      <c r="AW282" s="56" t="s">
        <v>1484</v>
      </c>
      <c r="AX282" s="56" t="s">
        <v>2089</v>
      </c>
      <c r="AY282" s="57" t="s">
        <v>2727</v>
      </c>
      <c r="AZ282" s="65" t="s">
        <v>2728</v>
      </c>
      <c r="BA282" s="4"/>
      <c r="BB282" s="4"/>
      <c r="BC282" s="4"/>
      <c r="BD282" s="4"/>
      <c r="BE282" s="4"/>
      <c r="BF282" s="4"/>
      <c r="BG282" s="4"/>
    </row>
    <row r="283" spans="1:59" customFormat="1" ht="60" hidden="1" customHeight="1" x14ac:dyDescent="0.25">
      <c r="A283" s="2">
        <v>8</v>
      </c>
      <c r="B283" s="2">
        <v>4</v>
      </c>
      <c r="C283" s="2" t="s">
        <v>245</v>
      </c>
      <c r="D283" s="2">
        <v>0</v>
      </c>
      <c r="E283" s="2" t="s">
        <v>841</v>
      </c>
      <c r="F283" s="2" t="s">
        <v>842</v>
      </c>
      <c r="G283" s="2" t="s">
        <v>843</v>
      </c>
      <c r="H283" s="2" t="s">
        <v>844</v>
      </c>
      <c r="I283" s="3"/>
      <c r="J283" s="3" t="s">
        <v>911</v>
      </c>
      <c r="K283" s="3" t="s">
        <v>911</v>
      </c>
      <c r="L283" s="3" t="s">
        <v>911</v>
      </c>
      <c r="M283" s="3" t="s">
        <v>911</v>
      </c>
      <c r="N283" s="3" t="s">
        <v>911</v>
      </c>
      <c r="O283" s="3" t="s">
        <v>911</v>
      </c>
      <c r="P283" s="3" t="s">
        <v>911</v>
      </c>
      <c r="Q283" s="3" t="s">
        <v>911</v>
      </c>
      <c r="R283" s="3" t="s">
        <v>911</v>
      </c>
      <c r="S283" s="3" t="s">
        <v>911</v>
      </c>
      <c r="T283" s="3" t="s">
        <v>911</v>
      </c>
      <c r="U283" s="3" t="s">
        <v>911</v>
      </c>
      <c r="V283" s="2">
        <v>220008</v>
      </c>
      <c r="W283" s="2" t="s">
        <v>269</v>
      </c>
      <c r="X283" s="3">
        <v>461077911</v>
      </c>
      <c r="Y283" s="18"/>
      <c r="Z283" s="8"/>
      <c r="AA283" s="2" t="s">
        <v>276</v>
      </c>
      <c r="AB283" s="3">
        <v>90000000</v>
      </c>
      <c r="AC283" s="63">
        <v>25</v>
      </c>
      <c r="AD283" s="41" t="s">
        <v>2091</v>
      </c>
      <c r="AE283" s="40" t="s">
        <v>339</v>
      </c>
      <c r="AF283" s="41" t="s">
        <v>1479</v>
      </c>
      <c r="AG283" s="42" t="s">
        <v>1480</v>
      </c>
      <c r="AH283" s="40">
        <v>4600094808</v>
      </c>
      <c r="AI283" s="42">
        <v>34140</v>
      </c>
      <c r="AJ283" s="58">
        <v>44760</v>
      </c>
      <c r="AK283" s="58">
        <v>44789</v>
      </c>
      <c r="AL283" s="58">
        <v>44804</v>
      </c>
      <c r="AM283" s="39">
        <v>0.6</v>
      </c>
      <c r="AN283" s="61">
        <v>0</v>
      </c>
      <c r="AO283" s="41" t="s">
        <v>2087</v>
      </c>
      <c r="AP283" s="56"/>
      <c r="AQ283" s="41" t="s">
        <v>1481</v>
      </c>
      <c r="AR283" s="57">
        <v>30</v>
      </c>
      <c r="AS283" s="57" t="s">
        <v>1482</v>
      </c>
      <c r="AT283" s="57" t="s">
        <v>1483</v>
      </c>
      <c r="AU283" s="41">
        <v>25</v>
      </c>
      <c r="AV283" s="56" t="s">
        <v>2088</v>
      </c>
      <c r="AW283" s="56" t="s">
        <v>1484</v>
      </c>
      <c r="AX283" s="56" t="s">
        <v>2089</v>
      </c>
      <c r="AY283" s="57" t="s">
        <v>2727</v>
      </c>
      <c r="AZ283" s="65" t="s">
        <v>2728</v>
      </c>
      <c r="BA283" s="4"/>
      <c r="BB283" s="4"/>
      <c r="BC283" s="4"/>
      <c r="BD283" s="4"/>
      <c r="BE283" s="4"/>
      <c r="BF283" s="4"/>
      <c r="BG283" s="4"/>
    </row>
    <row r="284" spans="1:59" customFormat="1" ht="60" hidden="1" customHeight="1" x14ac:dyDescent="0.25">
      <c r="A284" s="2">
        <v>8</v>
      </c>
      <c r="B284" s="2">
        <v>4</v>
      </c>
      <c r="C284" s="2" t="s">
        <v>245</v>
      </c>
      <c r="D284" s="2">
        <v>0</v>
      </c>
      <c r="E284" s="2" t="s">
        <v>841</v>
      </c>
      <c r="F284" s="2" t="s">
        <v>842</v>
      </c>
      <c r="G284" s="2" t="s">
        <v>843</v>
      </c>
      <c r="H284" s="2" t="s">
        <v>844</v>
      </c>
      <c r="I284" s="3"/>
      <c r="J284" s="3" t="s">
        <v>911</v>
      </c>
      <c r="K284" s="3" t="s">
        <v>911</v>
      </c>
      <c r="L284" s="3" t="s">
        <v>911</v>
      </c>
      <c r="M284" s="3" t="s">
        <v>911</v>
      </c>
      <c r="N284" s="3" t="s">
        <v>911</v>
      </c>
      <c r="O284" s="3" t="s">
        <v>911</v>
      </c>
      <c r="P284" s="3" t="s">
        <v>911</v>
      </c>
      <c r="Q284" s="3" t="s">
        <v>911</v>
      </c>
      <c r="R284" s="3" t="s">
        <v>911</v>
      </c>
      <c r="S284" s="3" t="s">
        <v>911</v>
      </c>
      <c r="T284" s="3" t="s">
        <v>911</v>
      </c>
      <c r="U284" s="3" t="s">
        <v>911</v>
      </c>
      <c r="V284" s="2">
        <v>220008</v>
      </c>
      <c r="W284" s="2" t="s">
        <v>269</v>
      </c>
      <c r="X284" s="3">
        <v>461077911</v>
      </c>
      <c r="Y284" s="18"/>
      <c r="Z284" s="8"/>
      <c r="AA284" s="2" t="s">
        <v>277</v>
      </c>
      <c r="AB284" s="3">
        <v>12000000</v>
      </c>
      <c r="AC284" s="63">
        <v>6</v>
      </c>
      <c r="AD284" s="41" t="s">
        <v>1750</v>
      </c>
      <c r="AE284" s="40" t="s">
        <v>339</v>
      </c>
      <c r="AF284" s="41" t="s">
        <v>1479</v>
      </c>
      <c r="AG284" s="42" t="s">
        <v>1480</v>
      </c>
      <c r="AH284" s="40">
        <v>4600094808</v>
      </c>
      <c r="AI284" s="42">
        <v>34140</v>
      </c>
      <c r="AJ284" s="58">
        <v>44760</v>
      </c>
      <c r="AK284" s="58">
        <v>44789</v>
      </c>
      <c r="AL284" s="58">
        <v>44804</v>
      </c>
      <c r="AM284" s="39">
        <v>0.6</v>
      </c>
      <c r="AN284" s="61">
        <v>0</v>
      </c>
      <c r="AO284" s="41" t="s">
        <v>2087</v>
      </c>
      <c r="AP284" s="56"/>
      <c r="AQ284" s="41" t="s">
        <v>1481</v>
      </c>
      <c r="AR284" s="57">
        <v>100</v>
      </c>
      <c r="AS284" s="57" t="s">
        <v>1482</v>
      </c>
      <c r="AT284" s="57" t="s">
        <v>1483</v>
      </c>
      <c r="AU284" s="41">
        <v>4</v>
      </c>
      <c r="AV284" s="56" t="s">
        <v>2088</v>
      </c>
      <c r="AW284" s="56" t="s">
        <v>1484</v>
      </c>
      <c r="AX284" s="56" t="s">
        <v>2089</v>
      </c>
      <c r="AY284" s="57" t="s">
        <v>2727</v>
      </c>
      <c r="AZ284" s="65" t="s">
        <v>2728</v>
      </c>
      <c r="BA284" s="4"/>
      <c r="BB284" s="4"/>
      <c r="BC284" s="4"/>
      <c r="BD284" s="4"/>
      <c r="BE284" s="4"/>
      <c r="BF284" s="4"/>
      <c r="BG284" s="4"/>
    </row>
    <row r="285" spans="1:59" customFormat="1" ht="60" hidden="1" customHeight="1" x14ac:dyDescent="0.25">
      <c r="A285" s="2">
        <v>8</v>
      </c>
      <c r="B285" s="2">
        <v>4</v>
      </c>
      <c r="C285" s="2" t="s">
        <v>245</v>
      </c>
      <c r="D285" s="2">
        <v>0</v>
      </c>
      <c r="E285" s="2" t="s">
        <v>841</v>
      </c>
      <c r="F285" s="2" t="s">
        <v>842</v>
      </c>
      <c r="G285" s="2" t="s">
        <v>843</v>
      </c>
      <c r="H285" s="2" t="s">
        <v>844</v>
      </c>
      <c r="I285" s="3"/>
      <c r="J285" s="3" t="s">
        <v>911</v>
      </c>
      <c r="K285" s="3" t="s">
        <v>911</v>
      </c>
      <c r="L285" s="3" t="s">
        <v>911</v>
      </c>
      <c r="M285" s="3" t="s">
        <v>911</v>
      </c>
      <c r="N285" s="3" t="s">
        <v>911</v>
      </c>
      <c r="O285" s="3" t="s">
        <v>911</v>
      </c>
      <c r="P285" s="3" t="s">
        <v>911</v>
      </c>
      <c r="Q285" s="3" t="s">
        <v>911</v>
      </c>
      <c r="R285" s="3" t="s">
        <v>911</v>
      </c>
      <c r="S285" s="3" t="s">
        <v>911</v>
      </c>
      <c r="T285" s="3" t="s">
        <v>911</v>
      </c>
      <c r="U285" s="3" t="s">
        <v>911</v>
      </c>
      <c r="V285" s="2">
        <v>220008</v>
      </c>
      <c r="W285" s="2" t="s">
        <v>269</v>
      </c>
      <c r="X285" s="3">
        <v>461077911</v>
      </c>
      <c r="Y285" s="18"/>
      <c r="Z285" s="8"/>
      <c r="AA285" s="2" t="s">
        <v>278</v>
      </c>
      <c r="AB285" s="3">
        <v>22833991</v>
      </c>
      <c r="AC285" s="63">
        <v>6</v>
      </c>
      <c r="AD285" s="41" t="s">
        <v>1750</v>
      </c>
      <c r="AE285" s="40" t="s">
        <v>339</v>
      </c>
      <c r="AF285" s="41" t="s">
        <v>1479</v>
      </c>
      <c r="AG285" s="42" t="s">
        <v>1480</v>
      </c>
      <c r="AH285" s="40">
        <v>4600094808</v>
      </c>
      <c r="AI285" s="42">
        <v>34140</v>
      </c>
      <c r="AJ285" s="58">
        <v>44760</v>
      </c>
      <c r="AK285" s="58">
        <v>44789</v>
      </c>
      <c r="AL285" s="58">
        <v>44804</v>
      </c>
      <c r="AM285" s="39">
        <v>0.6</v>
      </c>
      <c r="AN285" s="61">
        <v>0</v>
      </c>
      <c r="AO285" s="41" t="s">
        <v>2087</v>
      </c>
      <c r="AP285" s="56"/>
      <c r="AQ285" s="41" t="s">
        <v>1481</v>
      </c>
      <c r="AR285" s="57">
        <v>100</v>
      </c>
      <c r="AS285" s="57" t="s">
        <v>1482</v>
      </c>
      <c r="AT285" s="57" t="s">
        <v>1483</v>
      </c>
      <c r="AU285" s="41">
        <v>4</v>
      </c>
      <c r="AV285" s="56" t="s">
        <v>2088</v>
      </c>
      <c r="AW285" s="56" t="s">
        <v>1484</v>
      </c>
      <c r="AX285" s="56" t="s">
        <v>2089</v>
      </c>
      <c r="AY285" s="57" t="s">
        <v>2727</v>
      </c>
      <c r="AZ285" s="65" t="s">
        <v>2728</v>
      </c>
      <c r="BA285" s="4"/>
      <c r="BB285" s="4"/>
      <c r="BC285" s="4"/>
      <c r="BD285" s="4"/>
      <c r="BE285" s="4"/>
      <c r="BF285" s="4"/>
      <c r="BG285" s="4"/>
    </row>
    <row r="286" spans="1:59" customFormat="1" ht="60" hidden="1" customHeight="1" x14ac:dyDescent="0.25">
      <c r="A286" s="2">
        <v>8</v>
      </c>
      <c r="B286" s="2">
        <v>4</v>
      </c>
      <c r="C286" s="2" t="s">
        <v>245</v>
      </c>
      <c r="D286" s="2">
        <v>0</v>
      </c>
      <c r="E286" s="2" t="s">
        <v>841</v>
      </c>
      <c r="F286" s="2" t="s">
        <v>842</v>
      </c>
      <c r="G286" s="2" t="s">
        <v>843</v>
      </c>
      <c r="H286" s="2" t="s">
        <v>844</v>
      </c>
      <c r="I286" s="3"/>
      <c r="J286" s="3" t="s">
        <v>911</v>
      </c>
      <c r="K286" s="3" t="s">
        <v>911</v>
      </c>
      <c r="L286" s="3" t="s">
        <v>911</v>
      </c>
      <c r="M286" s="3" t="s">
        <v>911</v>
      </c>
      <c r="N286" s="3" t="s">
        <v>911</v>
      </c>
      <c r="O286" s="3" t="s">
        <v>911</v>
      </c>
      <c r="P286" s="3" t="s">
        <v>911</v>
      </c>
      <c r="Q286" s="3" t="s">
        <v>911</v>
      </c>
      <c r="R286" s="3" t="s">
        <v>911</v>
      </c>
      <c r="S286" s="3" t="s">
        <v>911</v>
      </c>
      <c r="T286" s="3" t="s">
        <v>911</v>
      </c>
      <c r="U286" s="3" t="s">
        <v>911</v>
      </c>
      <c r="V286" s="2">
        <v>220008</v>
      </c>
      <c r="W286" s="2" t="s">
        <v>269</v>
      </c>
      <c r="X286" s="3">
        <v>461077911</v>
      </c>
      <c r="Y286" s="18"/>
      <c r="Z286" s="8"/>
      <c r="AA286" s="2" t="s">
        <v>279</v>
      </c>
      <c r="AB286" s="3">
        <v>26692920</v>
      </c>
      <c r="AC286" s="63">
        <v>7</v>
      </c>
      <c r="AD286" s="41" t="s">
        <v>1750</v>
      </c>
      <c r="AE286" s="40" t="s">
        <v>339</v>
      </c>
      <c r="AF286" s="41" t="s">
        <v>1479</v>
      </c>
      <c r="AG286" s="42" t="s">
        <v>1480</v>
      </c>
      <c r="AH286" s="40">
        <v>4600094808</v>
      </c>
      <c r="AI286" s="42">
        <v>34140</v>
      </c>
      <c r="AJ286" s="58">
        <v>44760</v>
      </c>
      <c r="AK286" s="58">
        <v>44789</v>
      </c>
      <c r="AL286" s="58">
        <v>44804</v>
      </c>
      <c r="AM286" s="39">
        <v>0.6</v>
      </c>
      <c r="AN286" s="61">
        <v>0</v>
      </c>
      <c r="AO286" s="41" t="s">
        <v>2087</v>
      </c>
      <c r="AP286" s="56"/>
      <c r="AQ286" s="41" t="s">
        <v>1481</v>
      </c>
      <c r="AR286" s="57">
        <v>300</v>
      </c>
      <c r="AS286" s="57" t="s">
        <v>1482</v>
      </c>
      <c r="AT286" s="57" t="s">
        <v>1483</v>
      </c>
      <c r="AU286" s="41">
        <v>0</v>
      </c>
      <c r="AV286" s="56" t="s">
        <v>2088</v>
      </c>
      <c r="AW286" s="56" t="s">
        <v>1484</v>
      </c>
      <c r="AX286" s="56" t="s">
        <v>2089</v>
      </c>
      <c r="AY286" s="57" t="s">
        <v>2727</v>
      </c>
      <c r="AZ286" s="65" t="s">
        <v>2728</v>
      </c>
      <c r="BA286" s="4"/>
      <c r="BB286" s="4"/>
      <c r="BC286" s="4"/>
      <c r="BD286" s="4"/>
      <c r="BE286" s="4"/>
      <c r="BF286" s="4"/>
      <c r="BG286" s="4"/>
    </row>
    <row r="287" spans="1:59" customFormat="1" ht="60" hidden="1" customHeight="1" x14ac:dyDescent="0.25">
      <c r="A287" s="2">
        <v>8</v>
      </c>
      <c r="B287" s="2">
        <v>4</v>
      </c>
      <c r="C287" s="2" t="s">
        <v>245</v>
      </c>
      <c r="D287" s="2">
        <v>0</v>
      </c>
      <c r="E287" s="2" t="s">
        <v>841</v>
      </c>
      <c r="F287" s="2" t="s">
        <v>842</v>
      </c>
      <c r="G287" s="2" t="s">
        <v>843</v>
      </c>
      <c r="H287" s="2" t="s">
        <v>844</v>
      </c>
      <c r="I287" s="3"/>
      <c r="J287" s="3" t="s">
        <v>911</v>
      </c>
      <c r="K287" s="3" t="s">
        <v>911</v>
      </c>
      <c r="L287" s="3" t="s">
        <v>911</v>
      </c>
      <c r="M287" s="3" t="s">
        <v>911</v>
      </c>
      <c r="N287" s="3" t="s">
        <v>911</v>
      </c>
      <c r="O287" s="3" t="s">
        <v>911</v>
      </c>
      <c r="P287" s="3" t="s">
        <v>911</v>
      </c>
      <c r="Q287" s="3" t="s">
        <v>911</v>
      </c>
      <c r="R287" s="3" t="s">
        <v>911</v>
      </c>
      <c r="S287" s="3" t="s">
        <v>911</v>
      </c>
      <c r="T287" s="3" t="s">
        <v>911</v>
      </c>
      <c r="U287" s="3" t="s">
        <v>911</v>
      </c>
      <c r="V287" s="2">
        <v>220008</v>
      </c>
      <c r="W287" s="2" t="s">
        <v>269</v>
      </c>
      <c r="X287" s="3">
        <v>461077911</v>
      </c>
      <c r="Y287" s="18"/>
      <c r="Z287" s="8"/>
      <c r="AA287" s="2" t="s">
        <v>280</v>
      </c>
      <c r="AB287" s="3">
        <v>60000000</v>
      </c>
      <c r="AC287" s="63">
        <v>25</v>
      </c>
      <c r="AD287" s="41" t="s">
        <v>2091</v>
      </c>
      <c r="AE287" s="40" t="s">
        <v>339</v>
      </c>
      <c r="AF287" s="41" t="s">
        <v>1479</v>
      </c>
      <c r="AG287" s="42" t="s">
        <v>1480</v>
      </c>
      <c r="AH287" s="40">
        <v>4600094808</v>
      </c>
      <c r="AI287" s="42">
        <v>34140</v>
      </c>
      <c r="AJ287" s="58">
        <v>44760</v>
      </c>
      <c r="AK287" s="58">
        <v>44789</v>
      </c>
      <c r="AL287" s="58">
        <v>44804</v>
      </c>
      <c r="AM287" s="39">
        <v>0.6</v>
      </c>
      <c r="AN287" s="61">
        <v>0</v>
      </c>
      <c r="AO287" s="41" t="s">
        <v>2087</v>
      </c>
      <c r="AP287" s="56"/>
      <c r="AQ287" s="41" t="s">
        <v>1481</v>
      </c>
      <c r="AR287" s="57">
        <v>25</v>
      </c>
      <c r="AS287" s="57" t="s">
        <v>1482</v>
      </c>
      <c r="AT287" s="57" t="s">
        <v>1483</v>
      </c>
      <c r="AU287" s="41">
        <v>25</v>
      </c>
      <c r="AV287" s="56" t="s">
        <v>2088</v>
      </c>
      <c r="AW287" s="56" t="s">
        <v>1484</v>
      </c>
      <c r="AX287" s="56" t="s">
        <v>2089</v>
      </c>
      <c r="AY287" s="57" t="s">
        <v>2727</v>
      </c>
      <c r="AZ287" s="65" t="s">
        <v>2728</v>
      </c>
      <c r="BA287" s="4"/>
      <c r="BB287" s="4"/>
      <c r="BC287" s="4"/>
      <c r="BD287" s="4"/>
      <c r="BE287" s="4"/>
      <c r="BF287" s="4"/>
      <c r="BG287" s="4"/>
    </row>
    <row r="288" spans="1:59" customFormat="1" ht="60" hidden="1" customHeight="1" x14ac:dyDescent="0.25">
      <c r="A288" s="2">
        <v>8</v>
      </c>
      <c r="B288" s="2">
        <v>4</v>
      </c>
      <c r="C288" s="2" t="s">
        <v>245</v>
      </c>
      <c r="D288" s="2">
        <v>1</v>
      </c>
      <c r="E288" s="2" t="s">
        <v>736</v>
      </c>
      <c r="F288" s="2" t="s">
        <v>737</v>
      </c>
      <c r="G288" s="2">
        <v>79</v>
      </c>
      <c r="H288" s="2" t="s">
        <v>738</v>
      </c>
      <c r="I288" s="3">
        <v>0</v>
      </c>
      <c r="J288" s="3" t="s">
        <v>944</v>
      </c>
      <c r="K288" s="3" t="s">
        <v>1048</v>
      </c>
      <c r="L288" s="3" t="s">
        <v>1049</v>
      </c>
      <c r="M288" s="3" t="s">
        <v>1050</v>
      </c>
      <c r="N288" s="3" t="s">
        <v>1051</v>
      </c>
      <c r="O288" s="6">
        <v>20446</v>
      </c>
      <c r="P288" s="3" t="s">
        <v>919</v>
      </c>
      <c r="Q288" s="3" t="s">
        <v>1052</v>
      </c>
      <c r="R288" s="3" t="s">
        <v>1053</v>
      </c>
      <c r="S288" s="3" t="s">
        <v>1054</v>
      </c>
      <c r="T288" s="3" t="s">
        <v>1055</v>
      </c>
      <c r="U288" s="6">
        <v>20441</v>
      </c>
      <c r="V288" s="2">
        <v>220002</v>
      </c>
      <c r="W288" s="2" t="s">
        <v>246</v>
      </c>
      <c r="X288" s="3">
        <v>1070742967</v>
      </c>
      <c r="Y288" s="68" t="s">
        <v>1046</v>
      </c>
      <c r="Z288" s="69">
        <f>SUM(AB288)</f>
        <v>1070742967</v>
      </c>
      <c r="AA288" s="2" t="s">
        <v>1047</v>
      </c>
      <c r="AB288" s="3">
        <v>1070742967</v>
      </c>
      <c r="AC288" s="63">
        <v>1090</v>
      </c>
      <c r="AD288" s="41" t="s">
        <v>2070</v>
      </c>
      <c r="AE288" s="40" t="s">
        <v>339</v>
      </c>
      <c r="AF288" s="41" t="s">
        <v>1441</v>
      </c>
      <c r="AG288" s="42" t="s">
        <v>1442</v>
      </c>
      <c r="AH288" s="40" t="s">
        <v>1443</v>
      </c>
      <c r="AI288" s="42" t="s">
        <v>2075</v>
      </c>
      <c r="AJ288" s="58" t="s">
        <v>1444</v>
      </c>
      <c r="AK288" s="58" t="s">
        <v>1444</v>
      </c>
      <c r="AL288" s="58" t="s">
        <v>1445</v>
      </c>
      <c r="AM288" s="39">
        <v>0.58715596330275233</v>
      </c>
      <c r="AN288" s="61" t="s">
        <v>2076</v>
      </c>
      <c r="AO288" s="41" t="s">
        <v>1446</v>
      </c>
      <c r="AP288" s="56" t="s">
        <v>2072</v>
      </c>
      <c r="AQ288" s="41" t="s">
        <v>1380</v>
      </c>
      <c r="AR288" s="57">
        <v>1090</v>
      </c>
      <c r="AS288" s="57" t="s">
        <v>1364</v>
      </c>
      <c r="AT288" s="57" t="s">
        <v>1376</v>
      </c>
      <c r="AU288" s="41">
        <v>640</v>
      </c>
      <c r="AV288" s="56" t="s">
        <v>1471</v>
      </c>
      <c r="AW288" s="56" t="s">
        <v>1472</v>
      </c>
      <c r="AX288" s="56" t="s">
        <v>1449</v>
      </c>
      <c r="AY288" s="57" t="s">
        <v>2092</v>
      </c>
      <c r="AZ288" s="65" t="s">
        <v>1450</v>
      </c>
      <c r="BA288" s="4"/>
      <c r="BB288" s="4"/>
      <c r="BC288" s="4"/>
      <c r="BD288" s="4"/>
      <c r="BE288" s="4"/>
      <c r="BF288" s="4"/>
      <c r="BG288" s="4"/>
    </row>
    <row r="289" spans="1:59" customFormat="1" ht="60" hidden="1" customHeight="1" x14ac:dyDescent="0.25">
      <c r="A289" s="2">
        <v>8</v>
      </c>
      <c r="B289" s="2">
        <v>4</v>
      </c>
      <c r="C289" s="2" t="s">
        <v>245</v>
      </c>
      <c r="D289" s="2">
        <v>1</v>
      </c>
      <c r="E289" s="2" t="s">
        <v>786</v>
      </c>
      <c r="F289" s="2" t="s">
        <v>787</v>
      </c>
      <c r="G289" s="2" t="s">
        <v>788</v>
      </c>
      <c r="H289" s="2" t="s">
        <v>782</v>
      </c>
      <c r="I289" s="3"/>
      <c r="J289" s="3" t="s">
        <v>911</v>
      </c>
      <c r="K289" s="3" t="s">
        <v>911</v>
      </c>
      <c r="L289" s="3" t="s">
        <v>911</v>
      </c>
      <c r="M289" s="3" t="s">
        <v>911</v>
      </c>
      <c r="N289" s="3" t="s">
        <v>911</v>
      </c>
      <c r="O289" s="3" t="s">
        <v>911</v>
      </c>
      <c r="P289" s="3" t="s">
        <v>911</v>
      </c>
      <c r="Q289" s="3" t="s">
        <v>911</v>
      </c>
      <c r="R289" s="3" t="s">
        <v>911</v>
      </c>
      <c r="S289" s="3" t="s">
        <v>911</v>
      </c>
      <c r="T289" s="3" t="s">
        <v>911</v>
      </c>
      <c r="U289" s="3" t="s">
        <v>911</v>
      </c>
      <c r="V289" s="2">
        <v>220003</v>
      </c>
      <c r="W289" s="2" t="s">
        <v>247</v>
      </c>
      <c r="X289" s="3">
        <v>646913400</v>
      </c>
      <c r="Y289" s="66"/>
      <c r="Z289" s="67"/>
      <c r="AA289" s="2" t="s">
        <v>248</v>
      </c>
      <c r="AB289" s="3">
        <v>646913400</v>
      </c>
      <c r="AC289" s="63">
        <v>595</v>
      </c>
      <c r="AD289" s="41" t="s">
        <v>919</v>
      </c>
      <c r="AE289" s="40" t="s">
        <v>339</v>
      </c>
      <c r="AF289" s="41" t="s">
        <v>1474</v>
      </c>
      <c r="AG289" s="42" t="s">
        <v>1475</v>
      </c>
      <c r="AH289" s="40" t="s">
        <v>1476</v>
      </c>
      <c r="AI289" s="42" t="s">
        <v>1476</v>
      </c>
      <c r="AJ289" s="58">
        <v>44718</v>
      </c>
      <c r="AK289" s="58">
        <v>44718</v>
      </c>
      <c r="AL289" s="58">
        <v>44926</v>
      </c>
      <c r="AM289" s="39">
        <v>0.82689075630252096</v>
      </c>
      <c r="AN289" s="61" t="s">
        <v>1387</v>
      </c>
      <c r="AO289" s="41" t="s">
        <v>1477</v>
      </c>
      <c r="AP289" s="56" t="s">
        <v>1387</v>
      </c>
      <c r="AQ289" s="41" t="s">
        <v>1387</v>
      </c>
      <c r="AR289" s="57">
        <v>595</v>
      </c>
      <c r="AS289" s="57" t="s">
        <v>1455</v>
      </c>
      <c r="AT289" s="57" t="s">
        <v>1456</v>
      </c>
      <c r="AU289" s="41">
        <v>492</v>
      </c>
      <c r="AV289" s="56" t="s">
        <v>1457</v>
      </c>
      <c r="AW289" s="56" t="s">
        <v>2093</v>
      </c>
      <c r="AX289" s="56" t="s">
        <v>1459</v>
      </c>
      <c r="AY289" s="57" t="s">
        <v>2729</v>
      </c>
      <c r="AZ289" s="65" t="s">
        <v>2078</v>
      </c>
      <c r="BA289" s="4"/>
      <c r="BB289" s="4"/>
      <c r="BC289" s="4"/>
      <c r="BD289" s="4"/>
      <c r="BE289" s="4"/>
      <c r="BF289" s="4"/>
      <c r="BG289" s="4"/>
    </row>
    <row r="290" spans="1:59" customFormat="1" ht="60" hidden="1" customHeight="1" x14ac:dyDescent="0.25">
      <c r="A290" s="2">
        <v>8</v>
      </c>
      <c r="B290" s="2">
        <v>4</v>
      </c>
      <c r="C290" s="2" t="s">
        <v>245</v>
      </c>
      <c r="D290" s="2">
        <v>1</v>
      </c>
      <c r="E290" s="2" t="s">
        <v>802</v>
      </c>
      <c r="F290" s="2" t="s">
        <v>803</v>
      </c>
      <c r="G290" s="2">
        <v>2</v>
      </c>
      <c r="H290" s="2" t="s">
        <v>804</v>
      </c>
      <c r="I290" s="3">
        <v>503282293</v>
      </c>
      <c r="J290" s="3" t="s">
        <v>944</v>
      </c>
      <c r="K290" s="3" t="s">
        <v>1048</v>
      </c>
      <c r="L290" s="3" t="s">
        <v>1048</v>
      </c>
      <c r="M290" s="3" t="s">
        <v>1062</v>
      </c>
      <c r="N290" s="3" t="s">
        <v>1063</v>
      </c>
      <c r="O290" s="6">
        <v>41</v>
      </c>
      <c r="P290" s="3" t="s">
        <v>929</v>
      </c>
      <c r="Q290" s="3" t="s">
        <v>1064</v>
      </c>
      <c r="R290" s="3" t="s">
        <v>1065</v>
      </c>
      <c r="S290" s="3" t="s">
        <v>1066</v>
      </c>
      <c r="T290" s="3" t="s">
        <v>1067</v>
      </c>
      <c r="U290" s="6">
        <v>11768</v>
      </c>
      <c r="V290" s="2">
        <v>220004</v>
      </c>
      <c r="W290" s="2" t="s">
        <v>250</v>
      </c>
      <c r="X290" s="3">
        <v>1198152000</v>
      </c>
      <c r="Y290" s="7" t="s">
        <v>1056</v>
      </c>
      <c r="Z290" s="8">
        <f>SUM(AB290)</f>
        <v>1701434293</v>
      </c>
      <c r="AA290" s="2" t="s">
        <v>1057</v>
      </c>
      <c r="AB290" s="3">
        <v>1701434293</v>
      </c>
      <c r="AC290" s="63">
        <v>688</v>
      </c>
      <c r="AD290" s="41" t="s">
        <v>2079</v>
      </c>
      <c r="AE290" s="40" t="s">
        <v>339</v>
      </c>
      <c r="AF290" s="41" t="s">
        <v>1363</v>
      </c>
      <c r="AG290" s="42" t="s">
        <v>1460</v>
      </c>
      <c r="AH290" s="40" t="s">
        <v>1461</v>
      </c>
      <c r="AI290" s="42">
        <v>70007348</v>
      </c>
      <c r="AJ290" s="58">
        <v>44713</v>
      </c>
      <c r="AK290" s="58">
        <v>44831</v>
      </c>
      <c r="AL290" s="58">
        <v>44926</v>
      </c>
      <c r="AM290" s="39">
        <v>0.15</v>
      </c>
      <c r="AN290" s="61">
        <v>0</v>
      </c>
      <c r="AO290" s="41" t="s">
        <v>1462</v>
      </c>
      <c r="AP290" s="56" t="s">
        <v>1463</v>
      </c>
      <c r="AQ290" s="41" t="s">
        <v>1379</v>
      </c>
      <c r="AR290" s="57">
        <v>800</v>
      </c>
      <c r="AS290" s="57" t="s">
        <v>1367</v>
      </c>
      <c r="AT290" s="57" t="s">
        <v>1375</v>
      </c>
      <c r="AU290" s="41">
        <v>688</v>
      </c>
      <c r="AV290" s="56" t="s">
        <v>1464</v>
      </c>
      <c r="AW290" s="56" t="s">
        <v>1465</v>
      </c>
      <c r="AX290" s="56" t="s">
        <v>1466</v>
      </c>
      <c r="AY290" s="57" t="s">
        <v>2730</v>
      </c>
      <c r="AZ290" s="65" t="s">
        <v>2731</v>
      </c>
      <c r="BA290" s="4"/>
      <c r="BB290" s="4"/>
      <c r="BC290" s="4"/>
      <c r="BD290" s="4"/>
      <c r="BE290" s="4"/>
      <c r="BF290" s="4"/>
      <c r="BG290" s="4"/>
    </row>
    <row r="291" spans="1:59" customFormat="1" ht="60" hidden="1" customHeight="1" x14ac:dyDescent="0.25">
      <c r="A291" s="2">
        <v>8</v>
      </c>
      <c r="B291" s="2">
        <v>4</v>
      </c>
      <c r="C291" s="2" t="s">
        <v>245</v>
      </c>
      <c r="D291" s="2">
        <v>1</v>
      </c>
      <c r="E291" s="2" t="s">
        <v>811</v>
      </c>
      <c r="F291" s="2" t="s">
        <v>812</v>
      </c>
      <c r="G291" s="2" t="s">
        <v>813</v>
      </c>
      <c r="H291" s="2" t="s">
        <v>814</v>
      </c>
      <c r="I291" s="3"/>
      <c r="J291" s="3" t="s">
        <v>911</v>
      </c>
      <c r="K291" s="3" t="s">
        <v>911</v>
      </c>
      <c r="L291" s="3" t="s">
        <v>911</v>
      </c>
      <c r="M291" s="3" t="s">
        <v>911</v>
      </c>
      <c r="N291" s="3" t="s">
        <v>911</v>
      </c>
      <c r="O291" s="3" t="s">
        <v>911</v>
      </c>
      <c r="P291" s="3" t="s">
        <v>911</v>
      </c>
      <c r="Q291" s="3" t="s">
        <v>911</v>
      </c>
      <c r="R291" s="3" t="s">
        <v>911</v>
      </c>
      <c r="S291" s="3" t="s">
        <v>911</v>
      </c>
      <c r="T291" s="3" t="s">
        <v>911</v>
      </c>
      <c r="U291" s="3" t="s">
        <v>911</v>
      </c>
      <c r="V291" s="2">
        <v>220005</v>
      </c>
      <c r="W291" s="2" t="s">
        <v>251</v>
      </c>
      <c r="X291" s="3">
        <v>527530022</v>
      </c>
      <c r="Y291" s="18"/>
      <c r="Z291" s="8"/>
      <c r="AA291" s="2" t="s">
        <v>252</v>
      </c>
      <c r="AB291" s="3">
        <v>395647516</v>
      </c>
      <c r="AC291" s="63">
        <v>361</v>
      </c>
      <c r="AD291" s="41" t="s">
        <v>919</v>
      </c>
      <c r="AE291" s="40" t="s">
        <v>339</v>
      </c>
      <c r="AF291" s="41" t="s">
        <v>1485</v>
      </c>
      <c r="AG291" s="42" t="s">
        <v>1486</v>
      </c>
      <c r="AH291" s="40">
        <v>4600094355</v>
      </c>
      <c r="AI291" s="42">
        <v>3725296</v>
      </c>
      <c r="AJ291" s="58">
        <v>44727</v>
      </c>
      <c r="AK291" s="58" t="s">
        <v>1487</v>
      </c>
      <c r="AL291" s="58">
        <v>44925</v>
      </c>
      <c r="AM291" s="39">
        <v>0.84499999999999997</v>
      </c>
      <c r="AN291" s="61" t="s">
        <v>1387</v>
      </c>
      <c r="AO291" s="41" t="s">
        <v>1488</v>
      </c>
      <c r="AP291" s="56" t="s">
        <v>1387</v>
      </c>
      <c r="AQ291" s="41" t="s">
        <v>1380</v>
      </c>
      <c r="AR291" s="57">
        <v>361</v>
      </c>
      <c r="AS291" s="57" t="s">
        <v>1489</v>
      </c>
      <c r="AT291" s="57" t="s">
        <v>1375</v>
      </c>
      <c r="AU291" s="41">
        <v>361</v>
      </c>
      <c r="AV291" s="56" t="s">
        <v>2732</v>
      </c>
      <c r="AW291" s="56" t="s">
        <v>1490</v>
      </c>
      <c r="AX291" s="56" t="s">
        <v>2094</v>
      </c>
      <c r="AY291" s="57" t="s">
        <v>2733</v>
      </c>
      <c r="AZ291" s="65" t="s">
        <v>1491</v>
      </c>
      <c r="BA291" s="4"/>
      <c r="BB291" s="4"/>
      <c r="BC291" s="4"/>
      <c r="BD291" s="4"/>
      <c r="BE291" s="4"/>
      <c r="BF291" s="4"/>
      <c r="BG291" s="4"/>
    </row>
    <row r="292" spans="1:59" customFormat="1" ht="60" hidden="1" customHeight="1" x14ac:dyDescent="0.25">
      <c r="A292" s="2">
        <v>8</v>
      </c>
      <c r="B292" s="2">
        <v>4</v>
      </c>
      <c r="C292" s="2" t="s">
        <v>245</v>
      </c>
      <c r="D292" s="2">
        <v>0</v>
      </c>
      <c r="E292" s="2" t="s">
        <v>811</v>
      </c>
      <c r="F292" s="2" t="s">
        <v>812</v>
      </c>
      <c r="G292" s="2" t="s">
        <v>813</v>
      </c>
      <c r="H292" s="2" t="s">
        <v>814</v>
      </c>
      <c r="I292" s="3"/>
      <c r="J292" s="3" t="s">
        <v>911</v>
      </c>
      <c r="K292" s="3" t="s">
        <v>911</v>
      </c>
      <c r="L292" s="3" t="s">
        <v>911</v>
      </c>
      <c r="M292" s="3" t="s">
        <v>911</v>
      </c>
      <c r="N292" s="3" t="s">
        <v>911</v>
      </c>
      <c r="O292" s="3" t="s">
        <v>911</v>
      </c>
      <c r="P292" s="3" t="s">
        <v>911</v>
      </c>
      <c r="Q292" s="3" t="s">
        <v>911</v>
      </c>
      <c r="R292" s="3" t="s">
        <v>911</v>
      </c>
      <c r="S292" s="3" t="s">
        <v>911</v>
      </c>
      <c r="T292" s="3" t="s">
        <v>911</v>
      </c>
      <c r="U292" s="3" t="s">
        <v>911</v>
      </c>
      <c r="V292" s="2">
        <v>220005</v>
      </c>
      <c r="W292" s="2" t="s">
        <v>251</v>
      </c>
      <c r="X292" s="3">
        <v>527530022</v>
      </c>
      <c r="Y292" s="18"/>
      <c r="Z292" s="8"/>
      <c r="AA292" s="2" t="s">
        <v>253</v>
      </c>
      <c r="AB292" s="3">
        <v>131882506</v>
      </c>
      <c r="AC292" s="63">
        <v>361</v>
      </c>
      <c r="AD292" s="41" t="s">
        <v>919</v>
      </c>
      <c r="AE292" s="40" t="s">
        <v>339</v>
      </c>
      <c r="AF292" s="41" t="s">
        <v>1485</v>
      </c>
      <c r="AG292" s="42" t="s">
        <v>1486</v>
      </c>
      <c r="AH292" s="40">
        <v>4600094355</v>
      </c>
      <c r="AI292" s="42">
        <v>3725296</v>
      </c>
      <c r="AJ292" s="58">
        <v>44727</v>
      </c>
      <c r="AK292" s="58" t="s">
        <v>1487</v>
      </c>
      <c r="AL292" s="58">
        <v>44925</v>
      </c>
      <c r="AM292" s="39">
        <v>0.84499999999999997</v>
      </c>
      <c r="AN292" s="61" t="s">
        <v>1387</v>
      </c>
      <c r="AO292" s="41" t="s">
        <v>1488</v>
      </c>
      <c r="AP292" s="56" t="s">
        <v>1387</v>
      </c>
      <c r="AQ292" s="41" t="s">
        <v>1380</v>
      </c>
      <c r="AR292" s="57">
        <v>361</v>
      </c>
      <c r="AS292" s="57" t="s">
        <v>1489</v>
      </c>
      <c r="AT292" s="57" t="s">
        <v>1375</v>
      </c>
      <c r="AU292" s="41">
        <v>361</v>
      </c>
      <c r="AV292" s="56" t="s">
        <v>2732</v>
      </c>
      <c r="AW292" s="56" t="s">
        <v>1490</v>
      </c>
      <c r="AX292" s="56" t="s">
        <v>2094</v>
      </c>
      <c r="AY292" s="57" t="s">
        <v>2733</v>
      </c>
      <c r="AZ292" s="65" t="s">
        <v>1491</v>
      </c>
      <c r="BA292" s="4"/>
      <c r="BB292" s="4"/>
      <c r="BC292" s="4"/>
      <c r="BD292" s="4"/>
      <c r="BE292" s="4"/>
      <c r="BF292" s="4"/>
      <c r="BG292" s="4"/>
    </row>
    <row r="293" spans="1:59" customFormat="1" ht="60" hidden="1" customHeight="1" x14ac:dyDescent="0.25">
      <c r="A293" s="2">
        <v>8</v>
      </c>
      <c r="B293" s="2">
        <v>4</v>
      </c>
      <c r="C293" s="2" t="s">
        <v>245</v>
      </c>
      <c r="D293" s="2">
        <v>1</v>
      </c>
      <c r="E293" s="2" t="s">
        <v>811</v>
      </c>
      <c r="F293" s="2" t="s">
        <v>812</v>
      </c>
      <c r="G293" s="2" t="s">
        <v>813</v>
      </c>
      <c r="H293" s="2" t="s">
        <v>814</v>
      </c>
      <c r="I293" s="3">
        <v>0</v>
      </c>
      <c r="J293" s="3" t="s">
        <v>917</v>
      </c>
      <c r="K293" s="3" t="s">
        <v>1072</v>
      </c>
      <c r="L293" s="3" t="s">
        <v>1073</v>
      </c>
      <c r="M293" s="3" t="s">
        <v>1074</v>
      </c>
      <c r="N293" s="3" t="s">
        <v>1075</v>
      </c>
      <c r="O293" s="6">
        <v>100</v>
      </c>
      <c r="P293" s="3" t="s">
        <v>929</v>
      </c>
      <c r="Q293" s="3" t="s">
        <v>920</v>
      </c>
      <c r="R293" s="3" t="s">
        <v>921</v>
      </c>
      <c r="S293" s="3" t="s">
        <v>1076</v>
      </c>
      <c r="T293" s="3" t="s">
        <v>1077</v>
      </c>
      <c r="U293" s="6">
        <v>6969</v>
      </c>
      <c r="V293" s="2">
        <v>220006</v>
      </c>
      <c r="W293" s="2" t="s">
        <v>255</v>
      </c>
      <c r="X293" s="3">
        <v>157768000</v>
      </c>
      <c r="Y293" s="7" t="s">
        <v>1069</v>
      </c>
      <c r="Z293" s="8">
        <f>SUM(AB293)</f>
        <v>157768000</v>
      </c>
      <c r="AA293" s="2" t="s">
        <v>1070</v>
      </c>
      <c r="AB293" s="3">
        <v>157768000</v>
      </c>
      <c r="AC293" s="63">
        <v>3</v>
      </c>
      <c r="AD293" s="41" t="s">
        <v>2080</v>
      </c>
      <c r="AE293" s="40" t="s">
        <v>339</v>
      </c>
      <c r="AF293" s="41" t="s">
        <v>1360</v>
      </c>
      <c r="AG293" s="42" t="s">
        <v>2081</v>
      </c>
      <c r="AH293" s="40">
        <v>4600095351</v>
      </c>
      <c r="AI293" s="42" t="s">
        <v>2082</v>
      </c>
      <c r="AJ293" s="58">
        <v>44823</v>
      </c>
      <c r="AK293" s="58">
        <v>44839</v>
      </c>
      <c r="AL293" s="58">
        <v>44926</v>
      </c>
      <c r="AM293" s="39">
        <v>0</v>
      </c>
      <c r="AN293" s="61" t="s">
        <v>2083</v>
      </c>
      <c r="AO293" s="41" t="s">
        <v>2084</v>
      </c>
      <c r="AP293" s="56" t="s">
        <v>2083</v>
      </c>
      <c r="AQ293" s="41" t="s">
        <v>1380</v>
      </c>
      <c r="AR293" s="57">
        <v>0</v>
      </c>
      <c r="AS293" s="57" t="s">
        <v>1367</v>
      </c>
      <c r="AT293" s="57" t="s">
        <v>1375</v>
      </c>
      <c r="AU293" s="41">
        <v>0</v>
      </c>
      <c r="AV293" s="56" t="s">
        <v>2720</v>
      </c>
      <c r="AW293" s="56" t="s">
        <v>2721</v>
      </c>
      <c r="AX293" s="56" t="s">
        <v>2734</v>
      </c>
      <c r="AY293" s="57" t="s">
        <v>2735</v>
      </c>
      <c r="AZ293" s="65" t="s">
        <v>2736</v>
      </c>
      <c r="BA293" s="4"/>
      <c r="BB293" s="4"/>
      <c r="BC293" s="4"/>
      <c r="BD293" s="4"/>
      <c r="BE293" s="4"/>
      <c r="BF293" s="4"/>
      <c r="BG293" s="4"/>
    </row>
    <row r="294" spans="1:59" customFormat="1" ht="60" hidden="1" customHeight="1" x14ac:dyDescent="0.25">
      <c r="A294" s="2">
        <v>8</v>
      </c>
      <c r="B294" s="2">
        <v>5</v>
      </c>
      <c r="C294" s="2" t="s">
        <v>245</v>
      </c>
      <c r="D294" s="2">
        <v>1</v>
      </c>
      <c r="E294" s="2"/>
      <c r="F294" s="2"/>
      <c r="G294" s="2"/>
      <c r="H294" s="2"/>
      <c r="I294" s="3">
        <v>60702000</v>
      </c>
      <c r="J294" s="3" t="s">
        <v>944</v>
      </c>
      <c r="K294" s="3" t="s">
        <v>1048</v>
      </c>
      <c r="L294" s="3" t="s">
        <v>1049</v>
      </c>
      <c r="M294" s="3" t="s">
        <v>1050</v>
      </c>
      <c r="N294" s="3" t="s">
        <v>1051</v>
      </c>
      <c r="O294" s="6">
        <v>20446</v>
      </c>
      <c r="P294" s="3" t="s">
        <v>919</v>
      </c>
      <c r="Q294" s="3" t="s">
        <v>1052</v>
      </c>
      <c r="R294" s="3" t="s">
        <v>1053</v>
      </c>
      <c r="S294" s="3" t="s">
        <v>1054</v>
      </c>
      <c r="T294" s="3" t="s">
        <v>1055</v>
      </c>
      <c r="U294" s="6">
        <v>20441</v>
      </c>
      <c r="V294" s="2">
        <v>220002</v>
      </c>
      <c r="W294" s="2" t="s">
        <v>246</v>
      </c>
      <c r="X294" s="3">
        <v>60702000</v>
      </c>
      <c r="Y294" s="7" t="s">
        <v>1046</v>
      </c>
      <c r="Z294" s="8">
        <f>SUM(AB294)</f>
        <v>60702000</v>
      </c>
      <c r="AA294" s="2" t="s">
        <v>1047</v>
      </c>
      <c r="AB294" s="3">
        <v>60702000</v>
      </c>
      <c r="AC294" s="63">
        <v>67</v>
      </c>
      <c r="AD294" s="41" t="s">
        <v>2070</v>
      </c>
      <c r="AE294" s="40" t="s">
        <v>339</v>
      </c>
      <c r="AF294" s="41" t="s">
        <v>911</v>
      </c>
      <c r="AG294" s="42" t="s">
        <v>1472</v>
      </c>
      <c r="AH294" s="40" t="s">
        <v>2071</v>
      </c>
      <c r="AI294" s="42" t="s">
        <v>1463</v>
      </c>
      <c r="AJ294" s="58" t="s">
        <v>1469</v>
      </c>
      <c r="AK294" s="58" t="s">
        <v>1469</v>
      </c>
      <c r="AL294" s="58" t="s">
        <v>1470</v>
      </c>
      <c r="AM294" s="39">
        <v>0</v>
      </c>
      <c r="AN294" s="61" t="s">
        <v>2076</v>
      </c>
      <c r="AO294" s="41" t="s">
        <v>1463</v>
      </c>
      <c r="AP294" s="56" t="s">
        <v>2072</v>
      </c>
      <c r="AQ294" s="41" t="s">
        <v>1380</v>
      </c>
      <c r="AR294" s="57">
        <v>67</v>
      </c>
      <c r="AS294" s="57" t="s">
        <v>1364</v>
      </c>
      <c r="AT294" s="57" t="s">
        <v>1376</v>
      </c>
      <c r="AU294" s="41">
        <v>0</v>
      </c>
      <c r="AV294" s="56" t="s">
        <v>1471</v>
      </c>
      <c r="AW294" s="56" t="s">
        <v>1472</v>
      </c>
      <c r="AX294" s="56" t="s">
        <v>1463</v>
      </c>
      <c r="AY294" s="57" t="s">
        <v>1463</v>
      </c>
      <c r="AZ294" s="65" t="s">
        <v>2074</v>
      </c>
      <c r="BA294" s="4"/>
      <c r="BB294" s="4"/>
      <c r="BC294" s="4"/>
      <c r="BD294" s="4"/>
      <c r="BE294" s="4"/>
      <c r="BF294" s="4"/>
      <c r="BG294" s="4"/>
    </row>
    <row r="295" spans="1:59" customFormat="1" ht="60" hidden="1" customHeight="1" x14ac:dyDescent="0.25">
      <c r="A295" s="2">
        <v>8</v>
      </c>
      <c r="B295" s="2">
        <v>5</v>
      </c>
      <c r="C295" s="2" t="s">
        <v>245</v>
      </c>
      <c r="D295" s="2">
        <v>1</v>
      </c>
      <c r="E295" s="2"/>
      <c r="F295" s="2"/>
      <c r="G295" s="2"/>
      <c r="H295" s="2"/>
      <c r="I295" s="3">
        <v>88702790</v>
      </c>
      <c r="J295" s="3" t="s">
        <v>944</v>
      </c>
      <c r="K295" s="3" t="s">
        <v>1048</v>
      </c>
      <c r="L295" s="3" t="s">
        <v>1048</v>
      </c>
      <c r="M295" s="3" t="s">
        <v>1062</v>
      </c>
      <c r="N295" s="3" t="s">
        <v>1063</v>
      </c>
      <c r="O295" s="6">
        <v>41</v>
      </c>
      <c r="P295" s="3" t="s">
        <v>929</v>
      </c>
      <c r="Q295" s="3" t="s">
        <v>1064</v>
      </c>
      <c r="R295" s="3" t="s">
        <v>1065</v>
      </c>
      <c r="S295" s="3" t="s">
        <v>1066</v>
      </c>
      <c r="T295" s="3" t="s">
        <v>1067</v>
      </c>
      <c r="U295" s="6">
        <v>11768</v>
      </c>
      <c r="V295" s="2">
        <v>220004</v>
      </c>
      <c r="W295" s="2" t="s">
        <v>250</v>
      </c>
      <c r="X295" s="3">
        <v>88702790</v>
      </c>
      <c r="Y295" s="7" t="s">
        <v>1056</v>
      </c>
      <c r="Z295" s="8">
        <f>SUM(AB295)</f>
        <v>88702790</v>
      </c>
      <c r="AA295" s="2" t="s">
        <v>1057</v>
      </c>
      <c r="AB295" s="3">
        <v>88702790</v>
      </c>
      <c r="AC295" s="63"/>
      <c r="AD295" s="41"/>
      <c r="AE295" s="40" t="s">
        <v>336</v>
      </c>
      <c r="AF295" s="41"/>
      <c r="AG295" s="42"/>
      <c r="AH295" s="40"/>
      <c r="AI295" s="42"/>
      <c r="AJ295" s="58"/>
      <c r="AK295" s="58"/>
      <c r="AL295" s="58"/>
      <c r="AM295" s="39">
        <v>0</v>
      </c>
      <c r="AN295" s="61"/>
      <c r="AO295" s="41"/>
      <c r="AP295" s="56"/>
      <c r="AQ295" s="41"/>
      <c r="AR295" s="57"/>
      <c r="AS295" s="57" t="s">
        <v>1367</v>
      </c>
      <c r="AT295" s="57" t="s">
        <v>1375</v>
      </c>
      <c r="AU295" s="41">
        <v>51</v>
      </c>
      <c r="AV295" s="56" t="s">
        <v>1464</v>
      </c>
      <c r="AW295" s="56" t="s">
        <v>1465</v>
      </c>
      <c r="AX295" s="56" t="s">
        <v>1466</v>
      </c>
      <c r="AY295" s="57" t="s">
        <v>2737</v>
      </c>
      <c r="AZ295" s="65"/>
      <c r="BA295" s="4"/>
      <c r="BB295" s="4"/>
      <c r="BC295" s="4"/>
      <c r="BD295" s="4"/>
      <c r="BE295" s="4"/>
      <c r="BF295" s="4"/>
      <c r="BG295" s="4"/>
    </row>
    <row r="296" spans="1:59" customFormat="1" ht="60" hidden="1" customHeight="1" x14ac:dyDescent="0.25">
      <c r="A296" s="2">
        <v>8</v>
      </c>
      <c r="B296" s="2">
        <v>6</v>
      </c>
      <c r="C296" s="2" t="s">
        <v>245</v>
      </c>
      <c r="D296" s="2">
        <v>1</v>
      </c>
      <c r="E296" s="2" t="s">
        <v>739</v>
      </c>
      <c r="F296" s="2" t="s">
        <v>740</v>
      </c>
      <c r="G296" s="2" t="s">
        <v>741</v>
      </c>
      <c r="H296" s="2" t="s">
        <v>742</v>
      </c>
      <c r="I296" s="3">
        <v>0</v>
      </c>
      <c r="J296" s="3" t="s">
        <v>944</v>
      </c>
      <c r="K296" s="3" t="s">
        <v>1048</v>
      </c>
      <c r="L296" s="3" t="s">
        <v>1049</v>
      </c>
      <c r="M296" s="3" t="s">
        <v>1050</v>
      </c>
      <c r="N296" s="3" t="s">
        <v>1051</v>
      </c>
      <c r="O296" s="6">
        <v>20446</v>
      </c>
      <c r="P296" s="3" t="s">
        <v>919</v>
      </c>
      <c r="Q296" s="3" t="s">
        <v>1052</v>
      </c>
      <c r="R296" s="3" t="s">
        <v>1053</v>
      </c>
      <c r="S296" s="3" t="s">
        <v>1054</v>
      </c>
      <c r="T296" s="3" t="s">
        <v>1055</v>
      </c>
      <c r="U296" s="6">
        <v>20441</v>
      </c>
      <c r="V296" s="2">
        <v>220002</v>
      </c>
      <c r="W296" s="2" t="s">
        <v>246</v>
      </c>
      <c r="X296" s="3">
        <v>627640824</v>
      </c>
      <c r="Y296" s="7" t="s">
        <v>1046</v>
      </c>
      <c r="Z296" s="8">
        <f>SUM(AB296)</f>
        <v>627640824</v>
      </c>
      <c r="AA296" s="2" t="s">
        <v>1047</v>
      </c>
      <c r="AB296" s="3">
        <v>627640824</v>
      </c>
      <c r="AC296" s="63">
        <v>530</v>
      </c>
      <c r="AD296" s="41" t="s">
        <v>2070</v>
      </c>
      <c r="AE296" s="40" t="s">
        <v>339</v>
      </c>
      <c r="AF296" s="41" t="s">
        <v>1467</v>
      </c>
      <c r="AG296" s="42" t="s">
        <v>1468</v>
      </c>
      <c r="AH296" s="40">
        <v>4600094416</v>
      </c>
      <c r="AI296" s="42" t="s">
        <v>2095</v>
      </c>
      <c r="AJ296" s="58">
        <v>44735</v>
      </c>
      <c r="AK296" s="58">
        <v>44735</v>
      </c>
      <c r="AL296" s="58">
        <v>44904</v>
      </c>
      <c r="AM296" s="39">
        <v>0.83396226415094343</v>
      </c>
      <c r="AN296" s="61" t="s">
        <v>2076</v>
      </c>
      <c r="AO296" s="41" t="s">
        <v>1492</v>
      </c>
      <c r="AP296" s="56" t="s">
        <v>2072</v>
      </c>
      <c r="AQ296" s="41" t="s">
        <v>1380</v>
      </c>
      <c r="AR296" s="57">
        <v>530</v>
      </c>
      <c r="AS296" s="57" t="s">
        <v>1364</v>
      </c>
      <c r="AT296" s="57" t="s">
        <v>1376</v>
      </c>
      <c r="AU296" s="41">
        <v>442</v>
      </c>
      <c r="AV296" s="56" t="s">
        <v>1447</v>
      </c>
      <c r="AW296" s="56" t="s">
        <v>1448</v>
      </c>
      <c r="AX296" s="56" t="s">
        <v>1449</v>
      </c>
      <c r="AY296" s="57" t="s">
        <v>2096</v>
      </c>
      <c r="AZ296" s="65" t="s">
        <v>1450</v>
      </c>
      <c r="BA296" s="4"/>
      <c r="BB296" s="4"/>
      <c r="BC296" s="4"/>
      <c r="BD296" s="4"/>
      <c r="BE296" s="4"/>
      <c r="BF296" s="4"/>
      <c r="BG296" s="4"/>
    </row>
    <row r="297" spans="1:59" customFormat="1" ht="60" hidden="1" customHeight="1" x14ac:dyDescent="0.25">
      <c r="A297" s="2">
        <v>8</v>
      </c>
      <c r="B297" s="2">
        <v>6</v>
      </c>
      <c r="C297" s="2" t="s">
        <v>245</v>
      </c>
      <c r="D297" s="2">
        <v>1</v>
      </c>
      <c r="E297" s="2" t="s">
        <v>739</v>
      </c>
      <c r="F297" s="2" t="s">
        <v>740</v>
      </c>
      <c r="G297" s="2" t="s">
        <v>741</v>
      </c>
      <c r="H297" s="2" t="s">
        <v>742</v>
      </c>
      <c r="I297" s="3"/>
      <c r="J297" s="3" t="s">
        <v>911</v>
      </c>
      <c r="K297" s="3" t="s">
        <v>911</v>
      </c>
      <c r="L297" s="3" t="s">
        <v>911</v>
      </c>
      <c r="M297" s="3" t="s">
        <v>911</v>
      </c>
      <c r="N297" s="3" t="s">
        <v>911</v>
      </c>
      <c r="O297" s="3" t="s">
        <v>911</v>
      </c>
      <c r="P297" s="3" t="s">
        <v>911</v>
      </c>
      <c r="Q297" s="3" t="s">
        <v>911</v>
      </c>
      <c r="R297" s="3" t="s">
        <v>911</v>
      </c>
      <c r="S297" s="3" t="s">
        <v>911</v>
      </c>
      <c r="T297" s="3" t="s">
        <v>911</v>
      </c>
      <c r="U297" s="3" t="s">
        <v>911</v>
      </c>
      <c r="V297" s="2">
        <v>220003</v>
      </c>
      <c r="W297" s="2" t="s">
        <v>247</v>
      </c>
      <c r="X297" s="3">
        <v>654961800</v>
      </c>
      <c r="Y297" s="7" t="s">
        <v>1046</v>
      </c>
      <c r="Z297" s="8">
        <f>SUM(AB297)</f>
        <v>654961800</v>
      </c>
      <c r="AA297" s="2" t="s">
        <v>248</v>
      </c>
      <c r="AB297" s="3">
        <v>654961800</v>
      </c>
      <c r="AC297" s="63">
        <v>649</v>
      </c>
      <c r="AD297" s="41" t="s">
        <v>919</v>
      </c>
      <c r="AE297" s="40" t="s">
        <v>339</v>
      </c>
      <c r="AF297" s="41" t="s">
        <v>1493</v>
      </c>
      <c r="AG297" s="42" t="s">
        <v>1494</v>
      </c>
      <c r="AH297" s="40" t="s">
        <v>1495</v>
      </c>
      <c r="AI297" s="42" t="s">
        <v>1495</v>
      </c>
      <c r="AJ297" s="58">
        <v>44718</v>
      </c>
      <c r="AK297" s="58">
        <v>44718</v>
      </c>
      <c r="AL297" s="58">
        <v>44926</v>
      </c>
      <c r="AM297" s="39">
        <v>0.86902927580893685</v>
      </c>
      <c r="AN297" s="61" t="s">
        <v>1387</v>
      </c>
      <c r="AO297" s="41" t="s">
        <v>1496</v>
      </c>
      <c r="AP297" s="56" t="s">
        <v>1387</v>
      </c>
      <c r="AQ297" s="41" t="s">
        <v>1387</v>
      </c>
      <c r="AR297" s="57">
        <v>649</v>
      </c>
      <c r="AS297" s="57" t="s">
        <v>1455</v>
      </c>
      <c r="AT297" s="57" t="s">
        <v>1456</v>
      </c>
      <c r="AU297" s="41">
        <v>564</v>
      </c>
      <c r="AV297" s="56" t="s">
        <v>1457</v>
      </c>
      <c r="AW297" s="56" t="s">
        <v>1497</v>
      </c>
      <c r="AX297" s="56" t="s">
        <v>1459</v>
      </c>
      <c r="AY297" s="57" t="s">
        <v>2738</v>
      </c>
      <c r="AZ297" s="65" t="s">
        <v>2078</v>
      </c>
      <c r="BA297" s="4"/>
      <c r="BB297" s="4"/>
      <c r="BC297" s="4"/>
      <c r="BD297" s="4"/>
      <c r="BE297" s="4"/>
      <c r="BF297" s="4"/>
      <c r="BG297" s="4"/>
    </row>
    <row r="298" spans="1:59" customFormat="1" ht="60" hidden="1" customHeight="1" x14ac:dyDescent="0.25">
      <c r="A298" s="2">
        <v>8</v>
      </c>
      <c r="B298" s="2">
        <v>6</v>
      </c>
      <c r="C298" s="2" t="s">
        <v>245</v>
      </c>
      <c r="D298" s="2">
        <v>1</v>
      </c>
      <c r="E298" s="2" t="s">
        <v>739</v>
      </c>
      <c r="F298" s="2" t="s">
        <v>740</v>
      </c>
      <c r="G298" s="2" t="s">
        <v>741</v>
      </c>
      <c r="H298" s="2" t="s">
        <v>742</v>
      </c>
      <c r="I298" s="3">
        <v>0</v>
      </c>
      <c r="J298" s="3" t="s">
        <v>944</v>
      </c>
      <c r="K298" s="3" t="s">
        <v>1048</v>
      </c>
      <c r="L298" s="3" t="s">
        <v>1048</v>
      </c>
      <c r="M298" s="3" t="s">
        <v>1062</v>
      </c>
      <c r="N298" s="3" t="s">
        <v>1063</v>
      </c>
      <c r="O298" s="6">
        <v>41</v>
      </c>
      <c r="P298" s="3" t="s">
        <v>929</v>
      </c>
      <c r="Q298" s="3" t="s">
        <v>1064</v>
      </c>
      <c r="R298" s="3" t="s">
        <v>1065</v>
      </c>
      <c r="S298" s="3" t="s">
        <v>1066</v>
      </c>
      <c r="T298" s="3" t="s">
        <v>1067</v>
      </c>
      <c r="U298" s="6">
        <v>11768</v>
      </c>
      <c r="V298" s="2">
        <v>220004</v>
      </c>
      <c r="W298" s="2" t="s">
        <v>250</v>
      </c>
      <c r="X298" s="3">
        <v>362582880</v>
      </c>
      <c r="Y298" s="7" t="s">
        <v>1056</v>
      </c>
      <c r="Z298" s="8">
        <f>SUM(AB298:AB299)</f>
        <v>362582880</v>
      </c>
      <c r="AA298" s="2" t="s">
        <v>1058</v>
      </c>
      <c r="AB298" s="3">
        <v>90645720</v>
      </c>
      <c r="AC298" s="63">
        <v>88</v>
      </c>
      <c r="AD298" s="41" t="s">
        <v>2079</v>
      </c>
      <c r="AE298" s="40" t="s">
        <v>339</v>
      </c>
      <c r="AF298" s="41" t="s">
        <v>1363</v>
      </c>
      <c r="AG298" s="42" t="s">
        <v>1498</v>
      </c>
      <c r="AH298" s="40" t="s">
        <v>1499</v>
      </c>
      <c r="AI298" s="42">
        <v>70007348</v>
      </c>
      <c r="AJ298" s="58">
        <v>44713</v>
      </c>
      <c r="AK298" s="58">
        <v>44832</v>
      </c>
      <c r="AL298" s="58">
        <v>44926</v>
      </c>
      <c r="AM298" s="39">
        <v>0.15</v>
      </c>
      <c r="AN298" s="61">
        <v>0</v>
      </c>
      <c r="AO298" s="41" t="s">
        <v>1462</v>
      </c>
      <c r="AP298" s="56" t="s">
        <v>1463</v>
      </c>
      <c r="AQ298" s="41" t="s">
        <v>1379</v>
      </c>
      <c r="AR298" s="57">
        <v>88</v>
      </c>
      <c r="AS298" s="57" t="s">
        <v>1367</v>
      </c>
      <c r="AT298" s="57" t="s">
        <v>1375</v>
      </c>
      <c r="AU298" s="41">
        <v>88</v>
      </c>
      <c r="AV298" s="56" t="s">
        <v>1464</v>
      </c>
      <c r="AW298" s="56" t="s">
        <v>1465</v>
      </c>
      <c r="AX298" s="56" t="s">
        <v>1466</v>
      </c>
      <c r="AY298" s="57" t="s">
        <v>2739</v>
      </c>
      <c r="AZ298" s="65"/>
      <c r="BA298" s="4"/>
      <c r="BB298" s="4"/>
      <c r="BC298" s="4"/>
      <c r="BD298" s="4"/>
      <c r="BE298" s="4"/>
      <c r="BF298" s="4"/>
      <c r="BG298" s="4"/>
    </row>
    <row r="299" spans="1:59" customFormat="1" ht="60" hidden="1" customHeight="1" x14ac:dyDescent="0.25">
      <c r="A299" s="2">
        <v>8</v>
      </c>
      <c r="B299" s="2">
        <v>6</v>
      </c>
      <c r="C299" s="2" t="s">
        <v>245</v>
      </c>
      <c r="D299" s="2">
        <v>1</v>
      </c>
      <c r="E299" s="2" t="s">
        <v>739</v>
      </c>
      <c r="F299" s="2" t="s">
        <v>740</v>
      </c>
      <c r="G299" s="2" t="s">
        <v>741</v>
      </c>
      <c r="H299" s="2" t="s">
        <v>742</v>
      </c>
      <c r="I299" s="3">
        <v>0</v>
      </c>
      <c r="J299" s="3" t="s">
        <v>911</v>
      </c>
      <c r="K299" s="3" t="s">
        <v>911</v>
      </c>
      <c r="L299" s="3" t="s">
        <v>911</v>
      </c>
      <c r="M299" s="3" t="s">
        <v>911</v>
      </c>
      <c r="N299" s="3" t="s">
        <v>911</v>
      </c>
      <c r="O299" s="3" t="s">
        <v>911</v>
      </c>
      <c r="P299" s="3" t="s">
        <v>911</v>
      </c>
      <c r="Q299" s="3" t="s">
        <v>911</v>
      </c>
      <c r="R299" s="3" t="s">
        <v>911</v>
      </c>
      <c r="S299" s="3" t="s">
        <v>911</v>
      </c>
      <c r="T299" s="3" t="s">
        <v>911</v>
      </c>
      <c r="U299" s="3" t="s">
        <v>911</v>
      </c>
      <c r="V299" s="2">
        <v>220004</v>
      </c>
      <c r="W299" s="2" t="s">
        <v>250</v>
      </c>
      <c r="X299" s="3">
        <v>362582880</v>
      </c>
      <c r="Y299" s="7" t="s">
        <v>911</v>
      </c>
      <c r="Z299" s="8" t="s">
        <v>911</v>
      </c>
      <c r="AA299" s="2" t="s">
        <v>1059</v>
      </c>
      <c r="AB299" s="3">
        <v>271937160</v>
      </c>
      <c r="AC299" s="63">
        <v>264</v>
      </c>
      <c r="AD299" s="41" t="s">
        <v>2079</v>
      </c>
      <c r="AE299" s="40" t="s">
        <v>339</v>
      </c>
      <c r="AF299" s="41" t="s">
        <v>1363</v>
      </c>
      <c r="AG299" s="42" t="s">
        <v>1498</v>
      </c>
      <c r="AH299" s="40" t="s">
        <v>1499</v>
      </c>
      <c r="AI299" s="42">
        <v>70007348</v>
      </c>
      <c r="AJ299" s="58">
        <v>44713</v>
      </c>
      <c r="AK299" s="58">
        <v>44832</v>
      </c>
      <c r="AL299" s="58">
        <v>44926</v>
      </c>
      <c r="AM299" s="39">
        <v>0.15</v>
      </c>
      <c r="AN299" s="61">
        <v>0</v>
      </c>
      <c r="AO299" s="41" t="s">
        <v>1462</v>
      </c>
      <c r="AP299" s="56" t="s">
        <v>1463</v>
      </c>
      <c r="AQ299" s="41" t="s">
        <v>1379</v>
      </c>
      <c r="AR299" s="57">
        <v>264</v>
      </c>
      <c r="AS299" s="57" t="s">
        <v>1367</v>
      </c>
      <c r="AT299" s="57" t="s">
        <v>1375</v>
      </c>
      <c r="AU299" s="41">
        <v>264</v>
      </c>
      <c r="AV299" s="56" t="s">
        <v>1464</v>
      </c>
      <c r="AW299" s="56" t="s">
        <v>1465</v>
      </c>
      <c r="AX299" s="56" t="s">
        <v>1466</v>
      </c>
      <c r="AY299" s="57" t="s">
        <v>2739</v>
      </c>
      <c r="AZ299" s="65"/>
      <c r="BA299" s="4"/>
      <c r="BB299" s="4"/>
      <c r="BC299" s="4"/>
      <c r="BD299" s="4"/>
      <c r="BE299" s="4"/>
      <c r="BF299" s="4"/>
      <c r="BG299" s="4"/>
    </row>
    <row r="300" spans="1:59" customFormat="1" ht="60" hidden="1" customHeight="1" x14ac:dyDescent="0.25">
      <c r="A300" s="2">
        <v>8</v>
      </c>
      <c r="B300" s="2">
        <v>7</v>
      </c>
      <c r="C300" s="2" t="s">
        <v>245</v>
      </c>
      <c r="D300" s="2">
        <v>1</v>
      </c>
      <c r="E300" s="2" t="s">
        <v>743</v>
      </c>
      <c r="F300" s="2" t="s">
        <v>744</v>
      </c>
      <c r="G300" s="2">
        <v>24</v>
      </c>
      <c r="H300" s="2" t="s">
        <v>745</v>
      </c>
      <c r="I300" s="3">
        <v>30862290</v>
      </c>
      <c r="J300" s="3" t="s">
        <v>944</v>
      </c>
      <c r="K300" s="3" t="s">
        <v>1048</v>
      </c>
      <c r="L300" s="3" t="s">
        <v>1049</v>
      </c>
      <c r="M300" s="3" t="s">
        <v>1050</v>
      </c>
      <c r="N300" s="3" t="s">
        <v>1051</v>
      </c>
      <c r="O300" s="6">
        <v>20446</v>
      </c>
      <c r="P300" s="3" t="s">
        <v>919</v>
      </c>
      <c r="Q300" s="3" t="s">
        <v>1052</v>
      </c>
      <c r="R300" s="3" t="s">
        <v>1053</v>
      </c>
      <c r="S300" s="3" t="s">
        <v>1054</v>
      </c>
      <c r="T300" s="3" t="s">
        <v>1055</v>
      </c>
      <c r="U300" s="6">
        <v>20441</v>
      </c>
      <c r="V300" s="2">
        <v>220002</v>
      </c>
      <c r="W300" s="2" t="s">
        <v>246</v>
      </c>
      <c r="X300" s="3">
        <v>906000000</v>
      </c>
      <c r="Y300" s="7" t="s">
        <v>1046</v>
      </c>
      <c r="Z300" s="8">
        <f t="shared" ref="Z300:Z311" si="0">SUM(AB300)</f>
        <v>936862290</v>
      </c>
      <c r="AA300" s="2" t="s">
        <v>1047</v>
      </c>
      <c r="AB300" s="3">
        <v>936862290</v>
      </c>
      <c r="AC300" s="63">
        <v>1000</v>
      </c>
      <c r="AD300" s="41" t="s">
        <v>2070</v>
      </c>
      <c r="AE300" s="40" t="s">
        <v>339</v>
      </c>
      <c r="AF300" s="41" t="s">
        <v>911</v>
      </c>
      <c r="AG300" s="42" t="s">
        <v>1472</v>
      </c>
      <c r="AH300" s="40" t="s">
        <v>2071</v>
      </c>
      <c r="AI300" s="42" t="s">
        <v>1463</v>
      </c>
      <c r="AJ300" s="58" t="s">
        <v>1469</v>
      </c>
      <c r="AK300" s="58" t="s">
        <v>1469</v>
      </c>
      <c r="AL300" s="58" t="s">
        <v>1470</v>
      </c>
      <c r="AM300" s="39">
        <v>0.68799999999999994</v>
      </c>
      <c r="AN300" s="61" t="s">
        <v>2076</v>
      </c>
      <c r="AO300" s="41" t="s">
        <v>1463</v>
      </c>
      <c r="AP300" s="56" t="s">
        <v>2072</v>
      </c>
      <c r="AQ300" s="41" t="s">
        <v>1380</v>
      </c>
      <c r="AR300" s="57">
        <v>1000</v>
      </c>
      <c r="AS300" s="57" t="s">
        <v>1364</v>
      </c>
      <c r="AT300" s="57" t="s">
        <v>1376</v>
      </c>
      <c r="AU300" s="41">
        <v>688</v>
      </c>
      <c r="AV300" s="56" t="s">
        <v>1471</v>
      </c>
      <c r="AW300" s="56" t="s">
        <v>1472</v>
      </c>
      <c r="AX300" s="56" t="s">
        <v>1473</v>
      </c>
      <c r="AY300" s="57" t="s">
        <v>2097</v>
      </c>
      <c r="AZ300" s="65" t="s">
        <v>1450</v>
      </c>
      <c r="BA300" s="4"/>
      <c r="BB300" s="4"/>
      <c r="BC300" s="4"/>
      <c r="BD300" s="4"/>
      <c r="BE300" s="4"/>
      <c r="BF300" s="4"/>
      <c r="BG300" s="4"/>
    </row>
    <row r="301" spans="1:59" customFormat="1" ht="60" hidden="1" customHeight="1" x14ac:dyDescent="0.25">
      <c r="A301" s="2">
        <v>8</v>
      </c>
      <c r="B301" s="2">
        <v>7</v>
      </c>
      <c r="C301" s="2" t="s">
        <v>245</v>
      </c>
      <c r="D301" s="2">
        <v>1</v>
      </c>
      <c r="E301" s="2" t="s">
        <v>789</v>
      </c>
      <c r="F301" s="2" t="s">
        <v>790</v>
      </c>
      <c r="G301" s="2">
        <v>21</v>
      </c>
      <c r="H301" s="2" t="s">
        <v>782</v>
      </c>
      <c r="I301" s="3"/>
      <c r="J301" s="3" t="s">
        <v>911</v>
      </c>
      <c r="K301" s="3" t="s">
        <v>911</v>
      </c>
      <c r="L301" s="3" t="s">
        <v>911</v>
      </c>
      <c r="M301" s="3" t="s">
        <v>911</v>
      </c>
      <c r="N301" s="3" t="s">
        <v>911</v>
      </c>
      <c r="O301" s="3" t="s">
        <v>911</v>
      </c>
      <c r="P301" s="3" t="s">
        <v>911</v>
      </c>
      <c r="Q301" s="3" t="s">
        <v>911</v>
      </c>
      <c r="R301" s="3" t="s">
        <v>911</v>
      </c>
      <c r="S301" s="3" t="s">
        <v>911</v>
      </c>
      <c r="T301" s="3" t="s">
        <v>911</v>
      </c>
      <c r="U301" s="3" t="s">
        <v>911</v>
      </c>
      <c r="V301" s="2">
        <v>220003</v>
      </c>
      <c r="W301" s="2" t="s">
        <v>247</v>
      </c>
      <c r="X301" s="3">
        <v>1465734000</v>
      </c>
      <c r="Y301" s="7" t="s">
        <v>1046</v>
      </c>
      <c r="Z301" s="8">
        <f t="shared" si="0"/>
        <v>1465734000</v>
      </c>
      <c r="AA301" s="2" t="s">
        <v>248</v>
      </c>
      <c r="AB301" s="3">
        <v>1465734000</v>
      </c>
      <c r="AC301" s="63">
        <v>840</v>
      </c>
      <c r="AD301" s="41" t="s">
        <v>919</v>
      </c>
      <c r="AE301" s="40" t="s">
        <v>339</v>
      </c>
      <c r="AF301" s="41" t="s">
        <v>1474</v>
      </c>
      <c r="AG301" s="42" t="s">
        <v>1500</v>
      </c>
      <c r="AH301" s="40" t="s">
        <v>1501</v>
      </c>
      <c r="AI301" s="42" t="s">
        <v>1501</v>
      </c>
      <c r="AJ301" s="58">
        <v>44718</v>
      </c>
      <c r="AK301" s="58">
        <v>44718</v>
      </c>
      <c r="AL301" s="58">
        <v>44926</v>
      </c>
      <c r="AM301" s="39">
        <v>0.69285714285714284</v>
      </c>
      <c r="AN301" s="61" t="s">
        <v>1387</v>
      </c>
      <c r="AO301" s="41" t="s">
        <v>1502</v>
      </c>
      <c r="AP301" s="56" t="s">
        <v>1387</v>
      </c>
      <c r="AQ301" s="41" t="s">
        <v>1387</v>
      </c>
      <c r="AR301" s="57">
        <v>840</v>
      </c>
      <c r="AS301" s="57" t="s">
        <v>1455</v>
      </c>
      <c r="AT301" s="57" t="s">
        <v>1456</v>
      </c>
      <c r="AU301" s="41">
        <v>582</v>
      </c>
      <c r="AV301" s="56" t="s">
        <v>1457</v>
      </c>
      <c r="AW301" s="56" t="s">
        <v>1503</v>
      </c>
      <c r="AX301" s="56" t="s">
        <v>1459</v>
      </c>
      <c r="AY301" s="57" t="s">
        <v>2740</v>
      </c>
      <c r="AZ301" s="65" t="s">
        <v>2078</v>
      </c>
      <c r="BA301" s="4"/>
      <c r="BB301" s="4"/>
      <c r="BC301" s="4"/>
      <c r="BD301" s="4"/>
      <c r="BE301" s="4"/>
      <c r="BF301" s="4"/>
      <c r="BG301" s="4"/>
    </row>
    <row r="302" spans="1:59" customFormat="1" ht="60" hidden="1" customHeight="1" x14ac:dyDescent="0.25">
      <c r="A302" s="2">
        <v>8</v>
      </c>
      <c r="B302" s="2">
        <v>7</v>
      </c>
      <c r="C302" s="2" t="s">
        <v>245</v>
      </c>
      <c r="D302" s="2">
        <v>1</v>
      </c>
      <c r="E302" s="2" t="s">
        <v>743</v>
      </c>
      <c r="F302" s="2" t="s">
        <v>744</v>
      </c>
      <c r="G302" s="2">
        <v>24</v>
      </c>
      <c r="H302" s="2" t="s">
        <v>745</v>
      </c>
      <c r="I302" s="3">
        <v>0</v>
      </c>
      <c r="J302" s="3" t="s">
        <v>944</v>
      </c>
      <c r="K302" s="3" t="s">
        <v>1048</v>
      </c>
      <c r="L302" s="3" t="s">
        <v>1048</v>
      </c>
      <c r="M302" s="3" t="s">
        <v>1062</v>
      </c>
      <c r="N302" s="3" t="s">
        <v>1063</v>
      </c>
      <c r="O302" s="6">
        <v>41</v>
      </c>
      <c r="P302" s="3" t="s">
        <v>929</v>
      </c>
      <c r="Q302" s="3" t="s">
        <v>1064</v>
      </c>
      <c r="R302" s="3" t="s">
        <v>1065</v>
      </c>
      <c r="S302" s="3" t="s">
        <v>1066</v>
      </c>
      <c r="T302" s="3" t="s">
        <v>1067</v>
      </c>
      <c r="U302" s="6">
        <v>11768</v>
      </c>
      <c r="V302" s="2">
        <v>220004</v>
      </c>
      <c r="W302" s="2" t="s">
        <v>250</v>
      </c>
      <c r="X302" s="3">
        <v>2612250000</v>
      </c>
      <c r="Y302" s="7" t="s">
        <v>1056</v>
      </c>
      <c r="Z302" s="8">
        <f t="shared" si="0"/>
        <v>2612250000</v>
      </c>
      <c r="AA302" s="2" t="s">
        <v>1057</v>
      </c>
      <c r="AB302" s="3">
        <v>2612250000</v>
      </c>
      <c r="AC302" s="63">
        <v>1500</v>
      </c>
      <c r="AD302" s="41" t="s">
        <v>2079</v>
      </c>
      <c r="AE302" s="40" t="s">
        <v>339</v>
      </c>
      <c r="AF302" s="41" t="s">
        <v>1363</v>
      </c>
      <c r="AG302" s="42" t="s">
        <v>1498</v>
      </c>
      <c r="AH302" s="40" t="s">
        <v>1499</v>
      </c>
      <c r="AI302" s="42">
        <v>70007348</v>
      </c>
      <c r="AJ302" s="58">
        <v>44713</v>
      </c>
      <c r="AK302" s="58">
        <v>44832</v>
      </c>
      <c r="AL302" s="58">
        <v>44926</v>
      </c>
      <c r="AM302" s="39">
        <v>0.15</v>
      </c>
      <c r="AN302" s="61">
        <v>0</v>
      </c>
      <c r="AO302" s="41" t="s">
        <v>1462</v>
      </c>
      <c r="AP302" s="56" t="s">
        <v>1463</v>
      </c>
      <c r="AQ302" s="41" t="s">
        <v>1379</v>
      </c>
      <c r="AR302" s="57">
        <v>1500</v>
      </c>
      <c r="AS302" s="57" t="s">
        <v>1367</v>
      </c>
      <c r="AT302" s="57" t="s">
        <v>1375</v>
      </c>
      <c r="AU302" s="41">
        <v>1500</v>
      </c>
      <c r="AV302" s="56" t="s">
        <v>1464</v>
      </c>
      <c r="AW302" s="56" t="s">
        <v>1465</v>
      </c>
      <c r="AX302" s="56" t="s">
        <v>1466</v>
      </c>
      <c r="AY302" s="57" t="s">
        <v>2741</v>
      </c>
      <c r="AZ302" s="65"/>
      <c r="BA302" s="4"/>
      <c r="BB302" s="4"/>
      <c r="BC302" s="4"/>
      <c r="BD302" s="4"/>
      <c r="BE302" s="4"/>
      <c r="BF302" s="4"/>
      <c r="BG302" s="4"/>
    </row>
    <row r="303" spans="1:59" customFormat="1" ht="60" hidden="1" customHeight="1" x14ac:dyDescent="0.25">
      <c r="A303" s="2">
        <v>8</v>
      </c>
      <c r="B303" s="2">
        <v>7</v>
      </c>
      <c r="C303" s="2" t="s">
        <v>245</v>
      </c>
      <c r="D303" s="2">
        <v>1</v>
      </c>
      <c r="E303" s="2" t="s">
        <v>821</v>
      </c>
      <c r="F303" s="2" t="s">
        <v>822</v>
      </c>
      <c r="G303" s="2">
        <v>13</v>
      </c>
      <c r="H303" s="2" t="s">
        <v>820</v>
      </c>
      <c r="I303" s="3">
        <v>115332000</v>
      </c>
      <c r="J303" s="3" t="s">
        <v>917</v>
      </c>
      <c r="K303" s="3" t="s">
        <v>1072</v>
      </c>
      <c r="L303" s="3" t="s">
        <v>1073</v>
      </c>
      <c r="M303" s="3" t="s">
        <v>1074</v>
      </c>
      <c r="N303" s="3" t="s">
        <v>1075</v>
      </c>
      <c r="O303" s="6">
        <v>100</v>
      </c>
      <c r="P303" s="3" t="s">
        <v>929</v>
      </c>
      <c r="Q303" s="3" t="s">
        <v>920</v>
      </c>
      <c r="R303" s="3" t="s">
        <v>921</v>
      </c>
      <c r="S303" s="3" t="s">
        <v>1076</v>
      </c>
      <c r="T303" s="3" t="s">
        <v>1077</v>
      </c>
      <c r="U303" s="6">
        <v>6969</v>
      </c>
      <c r="V303" s="2">
        <v>220006</v>
      </c>
      <c r="W303" s="2" t="s">
        <v>255</v>
      </c>
      <c r="X303" s="3">
        <v>288332000</v>
      </c>
      <c r="Y303" s="7" t="s">
        <v>1069</v>
      </c>
      <c r="Z303" s="8">
        <f t="shared" si="0"/>
        <v>288332000</v>
      </c>
      <c r="AA303" s="2" t="s">
        <v>1071</v>
      </c>
      <c r="AB303" s="3">
        <v>288332000</v>
      </c>
      <c r="AC303" s="63">
        <v>1</v>
      </c>
      <c r="AD303" s="41" t="s">
        <v>2080</v>
      </c>
      <c r="AE303" s="40" t="s">
        <v>339</v>
      </c>
      <c r="AF303" s="41" t="s">
        <v>1360</v>
      </c>
      <c r="AG303" s="42" t="s">
        <v>2081</v>
      </c>
      <c r="AH303" s="40">
        <v>4600095351</v>
      </c>
      <c r="AI303" s="42" t="s">
        <v>2082</v>
      </c>
      <c r="AJ303" s="58">
        <v>44823</v>
      </c>
      <c r="AK303" s="58">
        <v>44839</v>
      </c>
      <c r="AL303" s="58">
        <v>44926</v>
      </c>
      <c r="AM303" s="39">
        <v>0</v>
      </c>
      <c r="AN303" s="61" t="s">
        <v>2083</v>
      </c>
      <c r="AO303" s="41" t="s">
        <v>2084</v>
      </c>
      <c r="AP303" s="56" t="s">
        <v>2083</v>
      </c>
      <c r="AQ303" s="41" t="s">
        <v>1380</v>
      </c>
      <c r="AR303" s="57">
        <v>0</v>
      </c>
      <c r="AS303" s="57" t="s">
        <v>1367</v>
      </c>
      <c r="AT303" s="57" t="s">
        <v>1375</v>
      </c>
      <c r="AU303" s="41">
        <v>0</v>
      </c>
      <c r="AV303" s="56" t="s">
        <v>2720</v>
      </c>
      <c r="AW303" s="56" t="s">
        <v>2721</v>
      </c>
      <c r="AX303" s="56" t="s">
        <v>2722</v>
      </c>
      <c r="AY303" s="57" t="s">
        <v>2742</v>
      </c>
      <c r="AZ303" s="65" t="s">
        <v>2743</v>
      </c>
      <c r="BA303" s="4"/>
      <c r="BB303" s="4"/>
      <c r="BC303" s="4"/>
      <c r="BD303" s="4"/>
      <c r="BE303" s="4"/>
      <c r="BF303" s="4"/>
      <c r="BG303" s="4"/>
    </row>
    <row r="304" spans="1:59" customFormat="1" ht="60" hidden="1" customHeight="1" x14ac:dyDescent="0.25">
      <c r="A304" s="2">
        <v>8</v>
      </c>
      <c r="B304" s="2">
        <v>8</v>
      </c>
      <c r="C304" s="2" t="s">
        <v>245</v>
      </c>
      <c r="D304" s="2">
        <v>1</v>
      </c>
      <c r="E304" s="2" t="s">
        <v>746</v>
      </c>
      <c r="F304" s="2" t="s">
        <v>747</v>
      </c>
      <c r="G304" s="2" t="s">
        <v>748</v>
      </c>
      <c r="H304" s="2" t="s">
        <v>745</v>
      </c>
      <c r="I304" s="3">
        <v>0</v>
      </c>
      <c r="J304" s="3" t="s">
        <v>944</v>
      </c>
      <c r="K304" s="3" t="s">
        <v>1048</v>
      </c>
      <c r="L304" s="3" t="s">
        <v>1049</v>
      </c>
      <c r="M304" s="3" t="s">
        <v>1050</v>
      </c>
      <c r="N304" s="3" t="s">
        <v>1051</v>
      </c>
      <c r="O304" s="6">
        <v>20446</v>
      </c>
      <c r="P304" s="3" t="s">
        <v>919</v>
      </c>
      <c r="Q304" s="3" t="s">
        <v>1052</v>
      </c>
      <c r="R304" s="3" t="s">
        <v>1053</v>
      </c>
      <c r="S304" s="3" t="s">
        <v>1054</v>
      </c>
      <c r="T304" s="3" t="s">
        <v>1055</v>
      </c>
      <c r="U304" s="6">
        <v>20441</v>
      </c>
      <c r="V304" s="2">
        <v>220002</v>
      </c>
      <c r="W304" s="2" t="s">
        <v>246</v>
      </c>
      <c r="X304" s="3">
        <v>3136276090</v>
      </c>
      <c r="Y304" s="7" t="s">
        <v>1046</v>
      </c>
      <c r="Z304" s="8">
        <f t="shared" si="0"/>
        <v>3136276090</v>
      </c>
      <c r="AA304" s="2" t="s">
        <v>1047</v>
      </c>
      <c r="AB304" s="3">
        <v>3136276090</v>
      </c>
      <c r="AC304" s="63">
        <v>2480</v>
      </c>
      <c r="AD304" s="41" t="s">
        <v>2070</v>
      </c>
      <c r="AE304" s="40" t="s">
        <v>339</v>
      </c>
      <c r="AF304" s="41" t="s">
        <v>1441</v>
      </c>
      <c r="AG304" s="42" t="s">
        <v>1442</v>
      </c>
      <c r="AH304" s="40" t="s">
        <v>1443</v>
      </c>
      <c r="AI304" s="42" t="s">
        <v>2075</v>
      </c>
      <c r="AJ304" s="58" t="s">
        <v>1444</v>
      </c>
      <c r="AK304" s="58" t="s">
        <v>1444</v>
      </c>
      <c r="AL304" s="58" t="s">
        <v>1445</v>
      </c>
      <c r="AM304" s="39">
        <v>0.47983870967741937</v>
      </c>
      <c r="AN304" s="61" t="s">
        <v>2076</v>
      </c>
      <c r="AO304" s="41" t="s">
        <v>1446</v>
      </c>
      <c r="AP304" s="56" t="s">
        <v>2072</v>
      </c>
      <c r="AQ304" s="41" t="s">
        <v>1380</v>
      </c>
      <c r="AR304" s="57">
        <v>2480</v>
      </c>
      <c r="AS304" s="57" t="s">
        <v>1364</v>
      </c>
      <c r="AT304" s="57" t="s">
        <v>1376</v>
      </c>
      <c r="AU304" s="41">
        <v>1190</v>
      </c>
      <c r="AV304" s="56" t="s">
        <v>1447</v>
      </c>
      <c r="AW304" s="56" t="s">
        <v>1448</v>
      </c>
      <c r="AX304" s="56" t="s">
        <v>1449</v>
      </c>
      <c r="AY304" s="57" t="s">
        <v>2092</v>
      </c>
      <c r="AZ304" s="65" t="s">
        <v>1450</v>
      </c>
      <c r="BA304" s="4"/>
      <c r="BB304" s="4"/>
      <c r="BC304" s="4"/>
      <c r="BD304" s="4"/>
      <c r="BE304" s="4"/>
      <c r="BF304" s="4"/>
      <c r="BG304" s="4"/>
    </row>
    <row r="305" spans="1:59" customFormat="1" ht="60" hidden="1" customHeight="1" x14ac:dyDescent="0.25">
      <c r="A305" s="2">
        <v>8</v>
      </c>
      <c r="B305" s="2">
        <v>8</v>
      </c>
      <c r="C305" s="2" t="s">
        <v>245</v>
      </c>
      <c r="D305" s="2">
        <v>1</v>
      </c>
      <c r="E305" s="2" t="s">
        <v>791</v>
      </c>
      <c r="F305" s="2" t="s">
        <v>792</v>
      </c>
      <c r="G305" s="2">
        <v>22</v>
      </c>
      <c r="H305" s="2" t="s">
        <v>782</v>
      </c>
      <c r="I305" s="3"/>
      <c r="J305" s="3" t="s">
        <v>911</v>
      </c>
      <c r="K305" s="3" t="s">
        <v>911</v>
      </c>
      <c r="L305" s="3" t="s">
        <v>911</v>
      </c>
      <c r="M305" s="3" t="s">
        <v>911</v>
      </c>
      <c r="N305" s="3" t="s">
        <v>911</v>
      </c>
      <c r="O305" s="3" t="s">
        <v>911</v>
      </c>
      <c r="P305" s="3" t="s">
        <v>911</v>
      </c>
      <c r="Q305" s="3" t="s">
        <v>911</v>
      </c>
      <c r="R305" s="3" t="s">
        <v>911</v>
      </c>
      <c r="S305" s="3" t="s">
        <v>911</v>
      </c>
      <c r="T305" s="3" t="s">
        <v>911</v>
      </c>
      <c r="U305" s="3" t="s">
        <v>911</v>
      </c>
      <c r="V305" s="2">
        <v>220003</v>
      </c>
      <c r="W305" s="2" t="s">
        <v>247</v>
      </c>
      <c r="X305" s="3">
        <v>1271378400</v>
      </c>
      <c r="Y305" s="7" t="s">
        <v>1046</v>
      </c>
      <c r="Z305" s="8">
        <f t="shared" si="0"/>
        <v>1271378400</v>
      </c>
      <c r="AA305" s="2" t="s">
        <v>248</v>
      </c>
      <c r="AB305" s="3">
        <v>1271378400</v>
      </c>
      <c r="AC305" s="63">
        <v>843</v>
      </c>
      <c r="AD305" s="41" t="s">
        <v>919</v>
      </c>
      <c r="AE305" s="40" t="s">
        <v>339</v>
      </c>
      <c r="AF305" s="41" t="s">
        <v>1451</v>
      </c>
      <c r="AG305" s="42" t="s">
        <v>1452</v>
      </c>
      <c r="AH305" s="40" t="s">
        <v>1453</v>
      </c>
      <c r="AI305" s="42" t="s">
        <v>1453</v>
      </c>
      <c r="AJ305" s="58">
        <v>44718</v>
      </c>
      <c r="AK305" s="58">
        <v>44718</v>
      </c>
      <c r="AL305" s="58">
        <v>44926</v>
      </c>
      <c r="AM305" s="39">
        <v>0.74495848161328593</v>
      </c>
      <c r="AN305" s="61" t="s">
        <v>1387</v>
      </c>
      <c r="AO305" s="41" t="s">
        <v>1454</v>
      </c>
      <c r="AP305" s="56" t="s">
        <v>1387</v>
      </c>
      <c r="AQ305" s="41" t="s">
        <v>1387</v>
      </c>
      <c r="AR305" s="57">
        <v>843</v>
      </c>
      <c r="AS305" s="57" t="s">
        <v>1455</v>
      </c>
      <c r="AT305" s="57" t="s">
        <v>1456</v>
      </c>
      <c r="AU305" s="41">
        <v>628</v>
      </c>
      <c r="AV305" s="56" t="s">
        <v>1457</v>
      </c>
      <c r="AW305" s="56" t="s">
        <v>1504</v>
      </c>
      <c r="AX305" s="56" t="s">
        <v>1459</v>
      </c>
      <c r="AY305" s="57" t="s">
        <v>2744</v>
      </c>
      <c r="AZ305" s="65" t="s">
        <v>2078</v>
      </c>
      <c r="BA305" s="4"/>
      <c r="BB305" s="4"/>
      <c r="BC305" s="4"/>
      <c r="BD305" s="4"/>
      <c r="BE305" s="4"/>
      <c r="BF305" s="4"/>
      <c r="BG305" s="4"/>
    </row>
    <row r="306" spans="1:59" customFormat="1" ht="60" hidden="1" customHeight="1" x14ac:dyDescent="0.25">
      <c r="A306" s="2">
        <v>8</v>
      </c>
      <c r="B306" s="2">
        <v>8</v>
      </c>
      <c r="C306" s="2" t="s">
        <v>245</v>
      </c>
      <c r="D306" s="2">
        <v>1</v>
      </c>
      <c r="E306" s="2" t="s">
        <v>746</v>
      </c>
      <c r="F306" s="2" t="s">
        <v>747</v>
      </c>
      <c r="G306" s="2" t="s">
        <v>748</v>
      </c>
      <c r="H306" s="2" t="s">
        <v>745</v>
      </c>
      <c r="I306" s="3">
        <v>0</v>
      </c>
      <c r="J306" s="3" t="s">
        <v>944</v>
      </c>
      <c r="K306" s="3" t="s">
        <v>1048</v>
      </c>
      <c r="L306" s="3" t="s">
        <v>1048</v>
      </c>
      <c r="M306" s="3" t="s">
        <v>1062</v>
      </c>
      <c r="N306" s="3" t="s">
        <v>1063</v>
      </c>
      <c r="O306" s="6">
        <v>41</v>
      </c>
      <c r="P306" s="3" t="s">
        <v>929</v>
      </c>
      <c r="Q306" s="3" t="s">
        <v>1064</v>
      </c>
      <c r="R306" s="3" t="s">
        <v>1065</v>
      </c>
      <c r="S306" s="3" t="s">
        <v>1066</v>
      </c>
      <c r="T306" s="3" t="s">
        <v>1067</v>
      </c>
      <c r="U306" s="6">
        <v>11768</v>
      </c>
      <c r="V306" s="2">
        <v>220004</v>
      </c>
      <c r="W306" s="2" t="s">
        <v>250</v>
      </c>
      <c r="X306" s="3">
        <v>1915650000</v>
      </c>
      <c r="Y306" s="7" t="s">
        <v>1056</v>
      </c>
      <c r="Z306" s="8">
        <f t="shared" si="0"/>
        <v>1915650000</v>
      </c>
      <c r="AA306" s="2" t="s">
        <v>1057</v>
      </c>
      <c r="AB306" s="3">
        <v>1915650000</v>
      </c>
      <c r="AC306" s="63">
        <v>1100</v>
      </c>
      <c r="AD306" s="41" t="s">
        <v>2079</v>
      </c>
      <c r="AE306" s="40" t="s">
        <v>339</v>
      </c>
      <c r="AF306" s="41" t="s">
        <v>1363</v>
      </c>
      <c r="AG306" s="42" t="s">
        <v>1505</v>
      </c>
      <c r="AH306" s="40" t="s">
        <v>1506</v>
      </c>
      <c r="AI306" s="42">
        <v>70007348</v>
      </c>
      <c r="AJ306" s="58">
        <v>44713</v>
      </c>
      <c r="AK306" s="58">
        <v>44837</v>
      </c>
      <c r="AL306" s="58">
        <v>44926</v>
      </c>
      <c r="AM306" s="39">
        <v>0.15</v>
      </c>
      <c r="AN306" s="61">
        <v>0</v>
      </c>
      <c r="AO306" s="41" t="s">
        <v>1462</v>
      </c>
      <c r="AP306" s="56" t="s">
        <v>1463</v>
      </c>
      <c r="AQ306" s="41" t="s">
        <v>1379</v>
      </c>
      <c r="AR306" s="57">
        <v>1100</v>
      </c>
      <c r="AS306" s="57" t="s">
        <v>1367</v>
      </c>
      <c r="AT306" s="57" t="s">
        <v>1375</v>
      </c>
      <c r="AU306" s="41">
        <v>1100</v>
      </c>
      <c r="AV306" s="56" t="s">
        <v>1464</v>
      </c>
      <c r="AW306" s="56" t="s">
        <v>1465</v>
      </c>
      <c r="AX306" s="56" t="s">
        <v>1466</v>
      </c>
      <c r="AY306" s="57" t="s">
        <v>2745</v>
      </c>
      <c r="AZ306" s="65"/>
      <c r="BA306" s="4"/>
      <c r="BB306" s="4"/>
      <c r="BC306" s="4"/>
      <c r="BD306" s="4"/>
      <c r="BE306" s="4"/>
      <c r="BF306" s="4"/>
      <c r="BG306" s="4"/>
    </row>
    <row r="307" spans="1:59" customFormat="1" ht="60" hidden="1" customHeight="1" x14ac:dyDescent="0.25">
      <c r="A307" s="2">
        <v>8</v>
      </c>
      <c r="B307" s="2">
        <v>9</v>
      </c>
      <c r="C307" s="2" t="s">
        <v>245</v>
      </c>
      <c r="D307" s="2">
        <v>1</v>
      </c>
      <c r="E307" s="2" t="s">
        <v>749</v>
      </c>
      <c r="F307" s="2" t="s">
        <v>750</v>
      </c>
      <c r="G307" s="2">
        <v>9</v>
      </c>
      <c r="H307" s="2" t="s">
        <v>751</v>
      </c>
      <c r="I307" s="3">
        <v>0</v>
      </c>
      <c r="J307" s="3" t="s">
        <v>944</v>
      </c>
      <c r="K307" s="3" t="s">
        <v>1048</v>
      </c>
      <c r="L307" s="3" t="s">
        <v>1049</v>
      </c>
      <c r="M307" s="3" t="s">
        <v>1050</v>
      </c>
      <c r="N307" s="3" t="s">
        <v>1051</v>
      </c>
      <c r="O307" s="6">
        <v>20446</v>
      </c>
      <c r="P307" s="3" t="s">
        <v>919</v>
      </c>
      <c r="Q307" s="3" t="s">
        <v>1052</v>
      </c>
      <c r="R307" s="3" t="s">
        <v>1053</v>
      </c>
      <c r="S307" s="3" t="s">
        <v>1054</v>
      </c>
      <c r="T307" s="3" t="s">
        <v>1055</v>
      </c>
      <c r="U307" s="6">
        <v>20441</v>
      </c>
      <c r="V307" s="2">
        <v>220002</v>
      </c>
      <c r="W307" s="2" t="s">
        <v>246</v>
      </c>
      <c r="X307" s="3">
        <v>1247718390</v>
      </c>
      <c r="Y307" s="7" t="s">
        <v>1046</v>
      </c>
      <c r="Z307" s="8">
        <f t="shared" si="0"/>
        <v>1247718390</v>
      </c>
      <c r="AA307" s="2" t="s">
        <v>1047</v>
      </c>
      <c r="AB307" s="3">
        <v>1247718390</v>
      </c>
      <c r="AC307" s="63">
        <v>630</v>
      </c>
      <c r="AD307" s="41" t="s">
        <v>2070</v>
      </c>
      <c r="AE307" s="40" t="s">
        <v>339</v>
      </c>
      <c r="AF307" s="41" t="s">
        <v>1441</v>
      </c>
      <c r="AG307" s="42" t="s">
        <v>1442</v>
      </c>
      <c r="AH307" s="40" t="s">
        <v>1443</v>
      </c>
      <c r="AI307" s="42" t="s">
        <v>2075</v>
      </c>
      <c r="AJ307" s="58" t="s">
        <v>1444</v>
      </c>
      <c r="AK307" s="58" t="s">
        <v>1444</v>
      </c>
      <c r="AL307" s="58" t="s">
        <v>1445</v>
      </c>
      <c r="AM307" s="39">
        <v>0.8746031746031746</v>
      </c>
      <c r="AN307" s="61" t="s">
        <v>2076</v>
      </c>
      <c r="AO307" s="41" t="s">
        <v>1446</v>
      </c>
      <c r="AP307" s="56" t="s">
        <v>2072</v>
      </c>
      <c r="AQ307" s="41" t="s">
        <v>1380</v>
      </c>
      <c r="AR307" s="57">
        <v>630</v>
      </c>
      <c r="AS307" s="57" t="s">
        <v>1364</v>
      </c>
      <c r="AT307" s="57" t="s">
        <v>1376</v>
      </c>
      <c r="AU307" s="41">
        <v>551</v>
      </c>
      <c r="AV307" s="56" t="s">
        <v>1447</v>
      </c>
      <c r="AW307" s="56" t="s">
        <v>1448</v>
      </c>
      <c r="AX307" s="56" t="s">
        <v>1449</v>
      </c>
      <c r="AY307" s="57" t="s">
        <v>2098</v>
      </c>
      <c r="AZ307" s="65" t="s">
        <v>1450</v>
      </c>
      <c r="BA307" s="4"/>
      <c r="BB307" s="4"/>
      <c r="BC307" s="4"/>
      <c r="BD307" s="4"/>
      <c r="BE307" s="4"/>
      <c r="BF307" s="4"/>
      <c r="BG307" s="4"/>
    </row>
    <row r="308" spans="1:59" customFormat="1" ht="60" hidden="1" customHeight="1" x14ac:dyDescent="0.25">
      <c r="A308" s="2">
        <v>8</v>
      </c>
      <c r="B308" s="2">
        <v>9</v>
      </c>
      <c r="C308" s="2" t="s">
        <v>245</v>
      </c>
      <c r="D308" s="2">
        <v>1</v>
      </c>
      <c r="E308" s="2" t="s">
        <v>749</v>
      </c>
      <c r="F308" s="2" t="s">
        <v>793</v>
      </c>
      <c r="G308" s="2">
        <v>35</v>
      </c>
      <c r="H308" s="2" t="s">
        <v>782</v>
      </c>
      <c r="I308" s="3"/>
      <c r="J308" s="3" t="s">
        <v>911</v>
      </c>
      <c r="K308" s="3" t="s">
        <v>911</v>
      </c>
      <c r="L308" s="3" t="s">
        <v>911</v>
      </c>
      <c r="M308" s="3" t="s">
        <v>911</v>
      </c>
      <c r="N308" s="3" t="s">
        <v>911</v>
      </c>
      <c r="O308" s="3" t="s">
        <v>911</v>
      </c>
      <c r="P308" s="3" t="s">
        <v>911</v>
      </c>
      <c r="Q308" s="3" t="s">
        <v>911</v>
      </c>
      <c r="R308" s="3" t="s">
        <v>911</v>
      </c>
      <c r="S308" s="3" t="s">
        <v>911</v>
      </c>
      <c r="T308" s="3" t="s">
        <v>911</v>
      </c>
      <c r="U308" s="3" t="s">
        <v>911</v>
      </c>
      <c r="V308" s="2">
        <v>220003</v>
      </c>
      <c r="W308" s="2" t="s">
        <v>247</v>
      </c>
      <c r="X308" s="3">
        <v>120000000</v>
      </c>
      <c r="Y308" s="7" t="s">
        <v>1046</v>
      </c>
      <c r="Z308" s="8">
        <f t="shared" si="0"/>
        <v>120000000</v>
      </c>
      <c r="AA308" s="2" t="s">
        <v>248</v>
      </c>
      <c r="AB308" s="3">
        <v>120000000</v>
      </c>
      <c r="AC308" s="63">
        <v>200</v>
      </c>
      <c r="AD308" s="41" t="s">
        <v>919</v>
      </c>
      <c r="AE308" s="40" t="s">
        <v>339</v>
      </c>
      <c r="AF308" s="41" t="s">
        <v>1507</v>
      </c>
      <c r="AG308" s="42" t="s">
        <v>1508</v>
      </c>
      <c r="AH308" s="40" t="s">
        <v>1387</v>
      </c>
      <c r="AI308" s="42" t="s">
        <v>1387</v>
      </c>
      <c r="AJ308" s="58">
        <v>44718</v>
      </c>
      <c r="AK308" s="58">
        <v>44718</v>
      </c>
      <c r="AL308" s="58">
        <v>44926</v>
      </c>
      <c r="AM308" s="39">
        <v>1.01</v>
      </c>
      <c r="AN308" s="61" t="s">
        <v>1387</v>
      </c>
      <c r="AO308" s="41" t="s">
        <v>1509</v>
      </c>
      <c r="AP308" s="56" t="s">
        <v>1387</v>
      </c>
      <c r="AQ308" s="41" t="s">
        <v>1387</v>
      </c>
      <c r="AR308" s="57">
        <v>200</v>
      </c>
      <c r="AS308" s="57" t="s">
        <v>1455</v>
      </c>
      <c r="AT308" s="57" t="s">
        <v>1456</v>
      </c>
      <c r="AU308" s="41">
        <v>202</v>
      </c>
      <c r="AV308" s="56" t="s">
        <v>1457</v>
      </c>
      <c r="AW308" s="56" t="s">
        <v>1510</v>
      </c>
      <c r="AX308" s="56" t="s">
        <v>1459</v>
      </c>
      <c r="AY308" s="57" t="s">
        <v>2099</v>
      </c>
      <c r="AZ308" s="65" t="s">
        <v>2078</v>
      </c>
      <c r="BA308" s="4"/>
      <c r="BB308" s="4"/>
      <c r="BC308" s="4"/>
      <c r="BD308" s="4"/>
      <c r="BE308" s="4"/>
      <c r="BF308" s="4"/>
      <c r="BG308" s="4"/>
    </row>
    <row r="309" spans="1:59" customFormat="1" ht="60" hidden="1" customHeight="1" x14ac:dyDescent="0.25">
      <c r="A309" s="2">
        <v>8</v>
      </c>
      <c r="B309" s="2">
        <v>9</v>
      </c>
      <c r="C309" s="2" t="s">
        <v>245</v>
      </c>
      <c r="D309" s="2">
        <v>1</v>
      </c>
      <c r="E309" s="2" t="s">
        <v>749</v>
      </c>
      <c r="F309" s="2" t="s">
        <v>750</v>
      </c>
      <c r="G309" s="2">
        <v>9</v>
      </c>
      <c r="H309" s="2" t="s">
        <v>751</v>
      </c>
      <c r="I309" s="3">
        <v>0</v>
      </c>
      <c r="J309" s="3" t="s">
        <v>944</v>
      </c>
      <c r="K309" s="3" t="s">
        <v>1048</v>
      </c>
      <c r="L309" s="3" t="s">
        <v>1048</v>
      </c>
      <c r="M309" s="3" t="s">
        <v>1062</v>
      </c>
      <c r="N309" s="3" t="s">
        <v>1063</v>
      </c>
      <c r="O309" s="6">
        <v>41</v>
      </c>
      <c r="P309" s="3" t="s">
        <v>929</v>
      </c>
      <c r="Q309" s="3" t="s">
        <v>1064</v>
      </c>
      <c r="R309" s="3" t="s">
        <v>1065</v>
      </c>
      <c r="S309" s="3" t="s">
        <v>1066</v>
      </c>
      <c r="T309" s="3" t="s">
        <v>1067</v>
      </c>
      <c r="U309" s="6">
        <v>11768</v>
      </c>
      <c r="V309" s="2">
        <v>220004</v>
      </c>
      <c r="W309" s="2" t="s">
        <v>250</v>
      </c>
      <c r="X309" s="3">
        <v>1088437500</v>
      </c>
      <c r="Y309" s="7" t="s">
        <v>1056</v>
      </c>
      <c r="Z309" s="8">
        <f t="shared" si="0"/>
        <v>1088437500</v>
      </c>
      <c r="AA309" s="2" t="s">
        <v>1057</v>
      </c>
      <c r="AB309" s="3">
        <v>1088437500</v>
      </c>
      <c r="AC309" s="63">
        <v>625</v>
      </c>
      <c r="AD309" s="41" t="s">
        <v>2079</v>
      </c>
      <c r="AE309" s="40" t="s">
        <v>339</v>
      </c>
      <c r="AF309" s="41" t="s">
        <v>1363</v>
      </c>
      <c r="AG309" s="42" t="s">
        <v>1505</v>
      </c>
      <c r="AH309" s="40" t="s">
        <v>1506</v>
      </c>
      <c r="AI309" s="42">
        <v>70007348</v>
      </c>
      <c r="AJ309" s="58">
        <v>44713</v>
      </c>
      <c r="AK309" s="58">
        <v>44837</v>
      </c>
      <c r="AL309" s="58">
        <v>44926</v>
      </c>
      <c r="AM309" s="39">
        <v>0.15</v>
      </c>
      <c r="AN309" s="61">
        <v>0</v>
      </c>
      <c r="AO309" s="41" t="s">
        <v>1462</v>
      </c>
      <c r="AP309" s="56" t="s">
        <v>1463</v>
      </c>
      <c r="AQ309" s="41" t="s">
        <v>1379</v>
      </c>
      <c r="AR309" s="57">
        <v>625</v>
      </c>
      <c r="AS309" s="57" t="s">
        <v>1367</v>
      </c>
      <c r="AT309" s="57" t="s">
        <v>1375</v>
      </c>
      <c r="AU309" s="41">
        <v>625</v>
      </c>
      <c r="AV309" s="56" t="s">
        <v>1464</v>
      </c>
      <c r="AW309" s="56" t="s">
        <v>1465</v>
      </c>
      <c r="AX309" s="56" t="s">
        <v>1466</v>
      </c>
      <c r="AY309" s="57" t="s">
        <v>2746</v>
      </c>
      <c r="AZ309" s="65"/>
      <c r="BA309" s="4"/>
      <c r="BB309" s="4"/>
      <c r="BC309" s="4"/>
      <c r="BD309" s="4"/>
      <c r="BE309" s="4"/>
      <c r="BF309" s="4"/>
      <c r="BG309" s="4"/>
    </row>
    <row r="310" spans="1:59" customFormat="1" ht="60" hidden="1" customHeight="1" x14ac:dyDescent="0.25">
      <c r="A310" s="2">
        <v>8</v>
      </c>
      <c r="B310" s="2">
        <v>9</v>
      </c>
      <c r="C310" s="2" t="s">
        <v>245</v>
      </c>
      <c r="D310" s="2">
        <v>1</v>
      </c>
      <c r="E310" s="2" t="s">
        <v>823</v>
      </c>
      <c r="F310" s="2" t="s">
        <v>824</v>
      </c>
      <c r="G310" s="2">
        <v>60</v>
      </c>
      <c r="H310" s="2" t="s">
        <v>820</v>
      </c>
      <c r="I310" s="3">
        <v>80000000</v>
      </c>
      <c r="J310" s="3" t="s">
        <v>917</v>
      </c>
      <c r="K310" s="3" t="s">
        <v>1072</v>
      </c>
      <c r="L310" s="3" t="s">
        <v>1073</v>
      </c>
      <c r="M310" s="3" t="s">
        <v>1074</v>
      </c>
      <c r="N310" s="3" t="s">
        <v>1075</v>
      </c>
      <c r="O310" s="6">
        <v>100</v>
      </c>
      <c r="P310" s="3" t="s">
        <v>929</v>
      </c>
      <c r="Q310" s="3" t="s">
        <v>920</v>
      </c>
      <c r="R310" s="3" t="s">
        <v>921</v>
      </c>
      <c r="S310" s="3" t="s">
        <v>1076</v>
      </c>
      <c r="T310" s="3" t="s">
        <v>1077</v>
      </c>
      <c r="U310" s="6">
        <v>6969</v>
      </c>
      <c r="V310" s="2">
        <v>220006</v>
      </c>
      <c r="W310" s="2" t="s">
        <v>255</v>
      </c>
      <c r="X310" s="3">
        <v>194306000</v>
      </c>
      <c r="Y310" s="7" t="s">
        <v>1069</v>
      </c>
      <c r="Z310" s="8">
        <f t="shared" si="0"/>
        <v>194306000</v>
      </c>
      <c r="AA310" s="2" t="s">
        <v>1070</v>
      </c>
      <c r="AB310" s="3">
        <v>194306000</v>
      </c>
      <c r="AC310" s="63">
        <v>3</v>
      </c>
      <c r="AD310" s="41" t="s">
        <v>2080</v>
      </c>
      <c r="AE310" s="40" t="s">
        <v>339</v>
      </c>
      <c r="AF310" s="41" t="s">
        <v>1360</v>
      </c>
      <c r="AG310" s="42" t="s">
        <v>2081</v>
      </c>
      <c r="AH310" s="40">
        <v>4600095351</v>
      </c>
      <c r="AI310" s="42" t="s">
        <v>2082</v>
      </c>
      <c r="AJ310" s="58">
        <v>44823</v>
      </c>
      <c r="AK310" s="58">
        <v>44839</v>
      </c>
      <c r="AL310" s="58">
        <v>44926</v>
      </c>
      <c r="AM310" s="39">
        <v>0</v>
      </c>
      <c r="AN310" s="61" t="s">
        <v>2083</v>
      </c>
      <c r="AO310" s="41" t="s">
        <v>2084</v>
      </c>
      <c r="AP310" s="56" t="s">
        <v>2083</v>
      </c>
      <c r="AQ310" s="41" t="s">
        <v>1380</v>
      </c>
      <c r="AR310" s="57">
        <v>0</v>
      </c>
      <c r="AS310" s="57" t="s">
        <v>1367</v>
      </c>
      <c r="AT310" s="57" t="s">
        <v>1375</v>
      </c>
      <c r="AU310" s="41">
        <v>0</v>
      </c>
      <c r="AV310" s="56" t="s">
        <v>2720</v>
      </c>
      <c r="AW310" s="56" t="s">
        <v>2721</v>
      </c>
      <c r="AX310" s="56" t="s">
        <v>2722</v>
      </c>
      <c r="AY310" s="57" t="s">
        <v>2747</v>
      </c>
      <c r="AZ310" s="65" t="s">
        <v>2748</v>
      </c>
      <c r="BA310" s="4"/>
      <c r="BB310" s="4"/>
      <c r="BC310" s="4"/>
      <c r="BD310" s="4"/>
      <c r="BE310" s="4"/>
      <c r="BF310" s="4"/>
      <c r="BG310" s="4"/>
    </row>
    <row r="311" spans="1:59" customFormat="1" ht="60" hidden="1" customHeight="1" x14ac:dyDescent="0.25">
      <c r="A311" s="2">
        <v>8</v>
      </c>
      <c r="B311" s="2">
        <v>10</v>
      </c>
      <c r="C311" s="2" t="s">
        <v>245</v>
      </c>
      <c r="D311" s="2">
        <v>1</v>
      </c>
      <c r="E311" s="2" t="s">
        <v>752</v>
      </c>
      <c r="F311" s="2" t="s">
        <v>753</v>
      </c>
      <c r="G311" s="2">
        <v>38</v>
      </c>
      <c r="H311" s="2" t="s">
        <v>738</v>
      </c>
      <c r="I311" s="3">
        <v>0</v>
      </c>
      <c r="J311" s="3" t="s">
        <v>944</v>
      </c>
      <c r="K311" s="3" t="s">
        <v>1048</v>
      </c>
      <c r="L311" s="3" t="s">
        <v>1049</v>
      </c>
      <c r="M311" s="3" t="s">
        <v>1050</v>
      </c>
      <c r="N311" s="3" t="s">
        <v>1051</v>
      </c>
      <c r="O311" s="6">
        <v>20446</v>
      </c>
      <c r="P311" s="3" t="s">
        <v>919</v>
      </c>
      <c r="Q311" s="3" t="s">
        <v>1052</v>
      </c>
      <c r="R311" s="3" t="s">
        <v>1053</v>
      </c>
      <c r="S311" s="3" t="s">
        <v>1054</v>
      </c>
      <c r="T311" s="3" t="s">
        <v>1055</v>
      </c>
      <c r="U311" s="6">
        <v>20441</v>
      </c>
      <c r="V311" s="2">
        <v>220002</v>
      </c>
      <c r="W311" s="2" t="s">
        <v>246</v>
      </c>
      <c r="X311" s="3">
        <v>568413293</v>
      </c>
      <c r="Y311" s="7" t="s">
        <v>1046</v>
      </c>
      <c r="Z311" s="8">
        <f t="shared" si="0"/>
        <v>568413293</v>
      </c>
      <c r="AA311" s="2" t="s">
        <v>1047</v>
      </c>
      <c r="AB311" s="3">
        <v>568413293</v>
      </c>
      <c r="AC311" s="63">
        <v>887</v>
      </c>
      <c r="AD311" s="41" t="s">
        <v>2070</v>
      </c>
      <c r="AE311" s="40" t="s">
        <v>339</v>
      </c>
      <c r="AF311" s="41" t="s">
        <v>911</v>
      </c>
      <c r="AG311" s="42" t="s">
        <v>1472</v>
      </c>
      <c r="AH311" s="40" t="s">
        <v>2071</v>
      </c>
      <c r="AI311" s="42" t="s">
        <v>1463</v>
      </c>
      <c r="AJ311" s="58" t="s">
        <v>1469</v>
      </c>
      <c r="AK311" s="58" t="s">
        <v>1469</v>
      </c>
      <c r="AL311" s="58" t="s">
        <v>1470</v>
      </c>
      <c r="AM311" s="39">
        <v>0.33934611048478014</v>
      </c>
      <c r="AN311" s="61" t="s">
        <v>2076</v>
      </c>
      <c r="AO311" s="41" t="s">
        <v>1463</v>
      </c>
      <c r="AP311" s="56" t="s">
        <v>2072</v>
      </c>
      <c r="AQ311" s="41" t="s">
        <v>1380</v>
      </c>
      <c r="AR311" s="57">
        <v>887</v>
      </c>
      <c r="AS311" s="57" t="s">
        <v>1364</v>
      </c>
      <c r="AT311" s="57" t="s">
        <v>1376</v>
      </c>
      <c r="AU311" s="41">
        <v>301</v>
      </c>
      <c r="AV311" s="56" t="s">
        <v>1471</v>
      </c>
      <c r="AW311" s="56" t="s">
        <v>1472</v>
      </c>
      <c r="AX311" s="56" t="s">
        <v>1473</v>
      </c>
      <c r="AY311" s="57" t="s">
        <v>2100</v>
      </c>
      <c r="AZ311" s="65" t="s">
        <v>1450</v>
      </c>
      <c r="BA311" s="4"/>
      <c r="BB311" s="4"/>
      <c r="BC311" s="4"/>
      <c r="BD311" s="4"/>
      <c r="BE311" s="4"/>
      <c r="BF311" s="4"/>
      <c r="BG311" s="4"/>
    </row>
    <row r="312" spans="1:59" customFormat="1" ht="60" hidden="1" customHeight="1" x14ac:dyDescent="0.25">
      <c r="A312" s="2">
        <v>8</v>
      </c>
      <c r="B312" s="2">
        <v>10</v>
      </c>
      <c r="C312" s="2" t="s">
        <v>245</v>
      </c>
      <c r="D312" s="2">
        <v>1</v>
      </c>
      <c r="E312" s="2" t="s">
        <v>805</v>
      </c>
      <c r="F312" s="2" t="s">
        <v>806</v>
      </c>
      <c r="G312" s="2">
        <v>8</v>
      </c>
      <c r="H312" s="2" t="s">
        <v>804</v>
      </c>
      <c r="I312" s="3">
        <v>0</v>
      </c>
      <c r="J312" s="3" t="s">
        <v>944</v>
      </c>
      <c r="K312" s="3" t="s">
        <v>1048</v>
      </c>
      <c r="L312" s="3" t="s">
        <v>1048</v>
      </c>
      <c r="M312" s="3" t="s">
        <v>1062</v>
      </c>
      <c r="N312" s="3" t="s">
        <v>1063</v>
      </c>
      <c r="O312" s="6">
        <v>41</v>
      </c>
      <c r="P312" s="3" t="s">
        <v>929</v>
      </c>
      <c r="Q312" s="3" t="s">
        <v>1064</v>
      </c>
      <c r="R312" s="3" t="s">
        <v>1065</v>
      </c>
      <c r="S312" s="3" t="s">
        <v>1066</v>
      </c>
      <c r="T312" s="3" t="s">
        <v>1067</v>
      </c>
      <c r="U312" s="6">
        <v>11768</v>
      </c>
      <c r="V312" s="2">
        <v>220004</v>
      </c>
      <c r="W312" s="2" t="s">
        <v>250</v>
      </c>
      <c r="X312" s="3">
        <v>1369151175</v>
      </c>
      <c r="Y312" s="7" t="s">
        <v>1056</v>
      </c>
      <c r="Z312" s="8">
        <f>SUM(AB312:AB313)</f>
        <v>1369151175</v>
      </c>
      <c r="AA312" s="2" t="s">
        <v>1057</v>
      </c>
      <c r="AB312" s="3">
        <v>1271295000</v>
      </c>
      <c r="AC312" s="63">
        <v>730</v>
      </c>
      <c r="AD312" s="41" t="s">
        <v>2079</v>
      </c>
      <c r="AE312" s="40" t="s">
        <v>339</v>
      </c>
      <c r="AF312" s="41" t="s">
        <v>1363</v>
      </c>
      <c r="AG312" s="42" t="s">
        <v>1505</v>
      </c>
      <c r="AH312" s="40" t="s">
        <v>1511</v>
      </c>
      <c r="AI312" s="42">
        <v>70007348</v>
      </c>
      <c r="AJ312" s="58">
        <v>44713</v>
      </c>
      <c r="AK312" s="58">
        <v>44837</v>
      </c>
      <c r="AL312" s="58">
        <v>44926</v>
      </c>
      <c r="AM312" s="39">
        <v>0.15</v>
      </c>
      <c r="AN312" s="61">
        <v>0</v>
      </c>
      <c r="AO312" s="41" t="s">
        <v>1462</v>
      </c>
      <c r="AP312" s="56" t="s">
        <v>1463</v>
      </c>
      <c r="AQ312" s="41" t="s">
        <v>1379</v>
      </c>
      <c r="AR312" s="57">
        <v>730</v>
      </c>
      <c r="AS312" s="57" t="s">
        <v>1367</v>
      </c>
      <c r="AT312" s="57" t="s">
        <v>1375</v>
      </c>
      <c r="AU312" s="41">
        <v>730</v>
      </c>
      <c r="AV312" s="56" t="s">
        <v>1464</v>
      </c>
      <c r="AW312" s="56" t="s">
        <v>1465</v>
      </c>
      <c r="AX312" s="56" t="s">
        <v>1466</v>
      </c>
      <c r="AY312" s="57" t="s">
        <v>2749</v>
      </c>
      <c r="AZ312" s="65" t="s">
        <v>2750</v>
      </c>
      <c r="BA312" s="4"/>
      <c r="BB312" s="4"/>
      <c r="BC312" s="4"/>
      <c r="BD312" s="4"/>
      <c r="BE312" s="4"/>
      <c r="BF312" s="4"/>
      <c r="BG312" s="4"/>
    </row>
    <row r="313" spans="1:59" customFormat="1" ht="60" hidden="1" customHeight="1" x14ac:dyDescent="0.25">
      <c r="A313" s="2">
        <v>8</v>
      </c>
      <c r="B313" s="2">
        <v>10</v>
      </c>
      <c r="C313" s="2" t="s">
        <v>245</v>
      </c>
      <c r="D313" s="2">
        <v>0</v>
      </c>
      <c r="E313" s="2" t="s">
        <v>805</v>
      </c>
      <c r="F313" s="2" t="s">
        <v>806</v>
      </c>
      <c r="G313" s="2">
        <v>8</v>
      </c>
      <c r="H313" s="2" t="s">
        <v>804</v>
      </c>
      <c r="I313" s="3">
        <v>0</v>
      </c>
      <c r="J313" s="3" t="s">
        <v>911</v>
      </c>
      <c r="K313" s="3" t="s">
        <v>911</v>
      </c>
      <c r="L313" s="3" t="s">
        <v>911</v>
      </c>
      <c r="M313" s="3" t="s">
        <v>911</v>
      </c>
      <c r="N313" s="3" t="s">
        <v>911</v>
      </c>
      <c r="O313" s="3" t="s">
        <v>911</v>
      </c>
      <c r="P313" s="3" t="s">
        <v>911</v>
      </c>
      <c r="Q313" s="3" t="s">
        <v>911</v>
      </c>
      <c r="R313" s="3" t="s">
        <v>911</v>
      </c>
      <c r="S313" s="3" t="s">
        <v>911</v>
      </c>
      <c r="T313" s="3" t="s">
        <v>911</v>
      </c>
      <c r="U313" s="3" t="s">
        <v>911</v>
      </c>
      <c r="V313" s="2">
        <v>220004</v>
      </c>
      <c r="W313" s="2" t="s">
        <v>250</v>
      </c>
      <c r="X313" s="3">
        <v>1369151175</v>
      </c>
      <c r="Y313" s="7" t="s">
        <v>911</v>
      </c>
      <c r="Z313" s="8" t="s">
        <v>911</v>
      </c>
      <c r="AA313" s="2" t="s">
        <v>1060</v>
      </c>
      <c r="AB313" s="3">
        <v>97856175</v>
      </c>
      <c r="AC313" s="63">
        <v>95</v>
      </c>
      <c r="AD313" s="41" t="s">
        <v>2079</v>
      </c>
      <c r="AE313" s="40" t="s">
        <v>339</v>
      </c>
      <c r="AF313" s="41" t="s">
        <v>1363</v>
      </c>
      <c r="AG313" s="42" t="s">
        <v>1505</v>
      </c>
      <c r="AH313" s="40" t="s">
        <v>1511</v>
      </c>
      <c r="AI313" s="42">
        <v>70007348</v>
      </c>
      <c r="AJ313" s="58">
        <v>44713</v>
      </c>
      <c r="AK313" s="58">
        <v>44837</v>
      </c>
      <c r="AL313" s="58">
        <v>44926</v>
      </c>
      <c r="AM313" s="39">
        <v>0.15</v>
      </c>
      <c r="AN313" s="61">
        <v>0</v>
      </c>
      <c r="AO313" s="41" t="s">
        <v>1462</v>
      </c>
      <c r="AP313" s="56" t="s">
        <v>1463</v>
      </c>
      <c r="AQ313" s="41" t="s">
        <v>1379</v>
      </c>
      <c r="AR313" s="57">
        <v>95</v>
      </c>
      <c r="AS313" s="57" t="s">
        <v>1367</v>
      </c>
      <c r="AT313" s="57" t="s">
        <v>1375</v>
      </c>
      <c r="AU313" s="41">
        <v>95</v>
      </c>
      <c r="AV313" s="56" t="s">
        <v>1464</v>
      </c>
      <c r="AW313" s="56" t="s">
        <v>1465</v>
      </c>
      <c r="AX313" s="56" t="s">
        <v>1466</v>
      </c>
      <c r="AY313" s="57" t="s">
        <v>2751</v>
      </c>
      <c r="AZ313" s="65"/>
      <c r="BA313" s="4"/>
      <c r="BB313" s="4"/>
      <c r="BC313" s="4"/>
      <c r="BD313" s="4"/>
      <c r="BE313" s="4"/>
      <c r="BF313" s="4"/>
      <c r="BG313" s="4"/>
    </row>
    <row r="314" spans="1:59" customFormat="1" ht="60" hidden="1" customHeight="1" x14ac:dyDescent="0.25">
      <c r="A314" s="2">
        <v>8</v>
      </c>
      <c r="B314" s="2">
        <v>10</v>
      </c>
      <c r="C314" s="2" t="s">
        <v>245</v>
      </c>
      <c r="D314" s="2">
        <v>1</v>
      </c>
      <c r="E314" s="2" t="s">
        <v>832</v>
      </c>
      <c r="F314" s="2" t="s">
        <v>833</v>
      </c>
      <c r="G314" s="2">
        <v>31</v>
      </c>
      <c r="H314" s="2" t="s">
        <v>834</v>
      </c>
      <c r="I314" s="3"/>
      <c r="J314" s="3" t="s">
        <v>911</v>
      </c>
      <c r="K314" s="3" t="s">
        <v>911</v>
      </c>
      <c r="L314" s="3" t="s">
        <v>911</v>
      </c>
      <c r="M314" s="3" t="s">
        <v>911</v>
      </c>
      <c r="N314" s="3" t="s">
        <v>911</v>
      </c>
      <c r="O314" s="3" t="s">
        <v>911</v>
      </c>
      <c r="P314" s="3" t="s">
        <v>911</v>
      </c>
      <c r="Q314" s="3" t="s">
        <v>911</v>
      </c>
      <c r="R314" s="3" t="s">
        <v>911</v>
      </c>
      <c r="S314" s="3" t="s">
        <v>911</v>
      </c>
      <c r="T314" s="3" t="s">
        <v>911</v>
      </c>
      <c r="U314" s="3" t="s">
        <v>911</v>
      </c>
      <c r="V314" s="2">
        <v>220007</v>
      </c>
      <c r="W314" s="2" t="s">
        <v>256</v>
      </c>
      <c r="X314" s="3">
        <v>118888602</v>
      </c>
      <c r="Y314" s="18"/>
      <c r="Z314" s="8"/>
      <c r="AA314" s="2" t="s">
        <v>257</v>
      </c>
      <c r="AB314" s="3">
        <v>27124840</v>
      </c>
      <c r="AC314" s="63">
        <v>60</v>
      </c>
      <c r="AD314" s="41" t="s">
        <v>919</v>
      </c>
      <c r="AE314" s="40" t="s">
        <v>339</v>
      </c>
      <c r="AF314" s="41" t="s">
        <v>1360</v>
      </c>
      <c r="AG314" s="42" t="s">
        <v>2101</v>
      </c>
      <c r="AH314" s="40">
        <v>4600094724</v>
      </c>
      <c r="AI314" s="42">
        <v>34023</v>
      </c>
      <c r="AJ314" s="58">
        <v>44774</v>
      </c>
      <c r="AK314" s="58">
        <v>44774</v>
      </c>
      <c r="AL314" s="58">
        <v>44909</v>
      </c>
      <c r="AM314" s="39">
        <v>0.93</v>
      </c>
      <c r="AN314" s="61">
        <v>0</v>
      </c>
      <c r="AO314" s="41" t="s">
        <v>2102</v>
      </c>
      <c r="AP314" s="56" t="s">
        <v>2103</v>
      </c>
      <c r="AQ314" s="41" t="s">
        <v>1379</v>
      </c>
      <c r="AR314" s="57">
        <v>60</v>
      </c>
      <c r="AS314" s="57" t="s">
        <v>1367</v>
      </c>
      <c r="AT314" s="57" t="s">
        <v>1375</v>
      </c>
      <c r="AU314" s="41">
        <v>0</v>
      </c>
      <c r="AV314" s="56" t="s">
        <v>2752</v>
      </c>
      <c r="AW314" s="56" t="s">
        <v>2104</v>
      </c>
      <c r="AX314" s="56" t="s">
        <v>2105</v>
      </c>
      <c r="AY314" s="57" t="s">
        <v>2753</v>
      </c>
      <c r="AZ314" s="65" t="s">
        <v>2754</v>
      </c>
      <c r="BA314" s="4"/>
      <c r="BB314" s="4"/>
      <c r="BC314" s="4"/>
      <c r="BD314" s="4"/>
      <c r="BE314" s="4"/>
      <c r="BF314" s="4"/>
      <c r="BG314" s="4"/>
    </row>
    <row r="315" spans="1:59" customFormat="1" ht="60" hidden="1" customHeight="1" x14ac:dyDescent="0.25">
      <c r="A315" s="2">
        <v>8</v>
      </c>
      <c r="B315" s="2">
        <v>10</v>
      </c>
      <c r="C315" s="2" t="s">
        <v>245</v>
      </c>
      <c r="D315" s="2">
        <v>0</v>
      </c>
      <c r="E315" s="2" t="s">
        <v>832</v>
      </c>
      <c r="F315" s="2" t="s">
        <v>833</v>
      </c>
      <c r="G315" s="2">
        <v>31</v>
      </c>
      <c r="H315" s="2" t="s">
        <v>834</v>
      </c>
      <c r="I315" s="3"/>
      <c r="J315" s="3" t="s">
        <v>911</v>
      </c>
      <c r="K315" s="3" t="s">
        <v>911</v>
      </c>
      <c r="L315" s="3" t="s">
        <v>911</v>
      </c>
      <c r="M315" s="3" t="s">
        <v>911</v>
      </c>
      <c r="N315" s="3" t="s">
        <v>911</v>
      </c>
      <c r="O315" s="3" t="s">
        <v>911</v>
      </c>
      <c r="P315" s="3" t="s">
        <v>911</v>
      </c>
      <c r="Q315" s="3" t="s">
        <v>911</v>
      </c>
      <c r="R315" s="3" t="s">
        <v>911</v>
      </c>
      <c r="S315" s="3" t="s">
        <v>911</v>
      </c>
      <c r="T315" s="3" t="s">
        <v>911</v>
      </c>
      <c r="U315" s="3" t="s">
        <v>911</v>
      </c>
      <c r="V315" s="2">
        <v>220007</v>
      </c>
      <c r="W315" s="2" t="s">
        <v>256</v>
      </c>
      <c r="X315" s="3">
        <v>118888602</v>
      </c>
      <c r="Y315" s="18"/>
      <c r="Z315" s="8"/>
      <c r="AA315" s="2" t="s">
        <v>258</v>
      </c>
      <c r="AB315" s="3">
        <v>31984224</v>
      </c>
      <c r="AC315" s="63">
        <v>160</v>
      </c>
      <c r="AD315" s="41" t="s">
        <v>919</v>
      </c>
      <c r="AE315" s="40" t="s">
        <v>339</v>
      </c>
      <c r="AF315" s="41" t="s">
        <v>1360</v>
      </c>
      <c r="AG315" s="42" t="s">
        <v>2101</v>
      </c>
      <c r="AH315" s="40">
        <v>4600094724</v>
      </c>
      <c r="AI315" s="42">
        <v>34023</v>
      </c>
      <c r="AJ315" s="58">
        <v>44774</v>
      </c>
      <c r="AK315" s="58">
        <v>44774</v>
      </c>
      <c r="AL315" s="58">
        <v>44909</v>
      </c>
      <c r="AM315" s="39">
        <v>1.08</v>
      </c>
      <c r="AN315" s="61">
        <v>0</v>
      </c>
      <c r="AO315" s="41" t="s">
        <v>2102</v>
      </c>
      <c r="AP315" s="56" t="s">
        <v>2103</v>
      </c>
      <c r="AQ315" s="41" t="s">
        <v>1379</v>
      </c>
      <c r="AR315" s="57">
        <v>160</v>
      </c>
      <c r="AS315" s="57" t="s">
        <v>1367</v>
      </c>
      <c r="AT315" s="57" t="s">
        <v>1375</v>
      </c>
      <c r="AU315" s="41">
        <v>0</v>
      </c>
      <c r="AV315" s="56" t="s">
        <v>2752</v>
      </c>
      <c r="AW315" s="56" t="s">
        <v>2104</v>
      </c>
      <c r="AX315" s="56" t="s">
        <v>2105</v>
      </c>
      <c r="AY315" s="57" t="s">
        <v>2753</v>
      </c>
      <c r="AZ315" s="65" t="s">
        <v>2754</v>
      </c>
      <c r="BA315" s="4"/>
      <c r="BB315" s="4"/>
      <c r="BC315" s="4"/>
      <c r="BD315" s="4"/>
      <c r="BE315" s="4"/>
      <c r="BF315" s="4"/>
      <c r="BG315" s="4"/>
    </row>
    <row r="316" spans="1:59" customFormat="1" ht="60" hidden="1" customHeight="1" x14ac:dyDescent="0.25">
      <c r="A316" s="2">
        <v>8</v>
      </c>
      <c r="B316" s="2">
        <v>10</v>
      </c>
      <c r="C316" s="2" t="s">
        <v>245</v>
      </c>
      <c r="D316" s="2">
        <v>0</v>
      </c>
      <c r="E316" s="2" t="s">
        <v>832</v>
      </c>
      <c r="F316" s="2" t="s">
        <v>833</v>
      </c>
      <c r="G316" s="2">
        <v>31</v>
      </c>
      <c r="H316" s="2" t="s">
        <v>834</v>
      </c>
      <c r="I316" s="3"/>
      <c r="J316" s="3" t="s">
        <v>911</v>
      </c>
      <c r="K316" s="3" t="s">
        <v>911</v>
      </c>
      <c r="L316" s="3" t="s">
        <v>911</v>
      </c>
      <c r="M316" s="3" t="s">
        <v>911</v>
      </c>
      <c r="N316" s="3" t="s">
        <v>911</v>
      </c>
      <c r="O316" s="3" t="s">
        <v>911</v>
      </c>
      <c r="P316" s="3" t="s">
        <v>911</v>
      </c>
      <c r="Q316" s="3" t="s">
        <v>911</v>
      </c>
      <c r="R316" s="3" t="s">
        <v>911</v>
      </c>
      <c r="S316" s="3" t="s">
        <v>911</v>
      </c>
      <c r="T316" s="3" t="s">
        <v>911</v>
      </c>
      <c r="U316" s="3" t="s">
        <v>911</v>
      </c>
      <c r="V316" s="2">
        <v>220007</v>
      </c>
      <c r="W316" s="2" t="s">
        <v>256</v>
      </c>
      <c r="X316" s="3">
        <v>118888602</v>
      </c>
      <c r="Y316" s="18"/>
      <c r="Z316" s="8"/>
      <c r="AA316" s="2" t="s">
        <v>259</v>
      </c>
      <c r="AB316" s="3">
        <v>27795314</v>
      </c>
      <c r="AC316" s="63">
        <v>125</v>
      </c>
      <c r="AD316" s="41" t="s">
        <v>919</v>
      </c>
      <c r="AE316" s="40" t="s">
        <v>339</v>
      </c>
      <c r="AF316" s="41" t="s">
        <v>1360</v>
      </c>
      <c r="AG316" s="42" t="s">
        <v>2101</v>
      </c>
      <c r="AH316" s="40">
        <v>4600094724</v>
      </c>
      <c r="AI316" s="42">
        <v>34023</v>
      </c>
      <c r="AJ316" s="58">
        <v>44774</v>
      </c>
      <c r="AK316" s="58">
        <v>44774</v>
      </c>
      <c r="AL316" s="58">
        <v>44909</v>
      </c>
      <c r="AM316" s="39">
        <v>0.22</v>
      </c>
      <c r="AN316" s="61">
        <v>0</v>
      </c>
      <c r="AO316" s="41" t="s">
        <v>2102</v>
      </c>
      <c r="AP316" s="56" t="s">
        <v>2103</v>
      </c>
      <c r="AQ316" s="41" t="s">
        <v>1379</v>
      </c>
      <c r="AR316" s="57">
        <v>125</v>
      </c>
      <c r="AS316" s="57" t="s">
        <v>1367</v>
      </c>
      <c r="AT316" s="57" t="s">
        <v>1375</v>
      </c>
      <c r="AU316" s="41">
        <v>0</v>
      </c>
      <c r="AV316" s="56" t="s">
        <v>2752</v>
      </c>
      <c r="AW316" s="56" t="s">
        <v>2104</v>
      </c>
      <c r="AX316" s="56" t="s">
        <v>2105</v>
      </c>
      <c r="AY316" s="57" t="s">
        <v>2753</v>
      </c>
      <c r="AZ316" s="65" t="s">
        <v>2755</v>
      </c>
      <c r="BA316" s="4"/>
      <c r="BB316" s="4"/>
      <c r="BC316" s="4"/>
      <c r="BD316" s="4"/>
      <c r="BE316" s="4"/>
      <c r="BF316" s="4"/>
      <c r="BG316" s="4"/>
    </row>
    <row r="317" spans="1:59" customFormat="1" ht="60" hidden="1" customHeight="1" x14ac:dyDescent="0.25">
      <c r="A317" s="2">
        <v>8</v>
      </c>
      <c r="B317" s="2">
        <v>10</v>
      </c>
      <c r="C317" s="2" t="s">
        <v>245</v>
      </c>
      <c r="D317" s="2">
        <v>0</v>
      </c>
      <c r="E317" s="2" t="s">
        <v>832</v>
      </c>
      <c r="F317" s="2" t="s">
        <v>833</v>
      </c>
      <c r="G317" s="2">
        <v>31</v>
      </c>
      <c r="H317" s="2" t="s">
        <v>834</v>
      </c>
      <c r="I317" s="3"/>
      <c r="J317" s="3" t="s">
        <v>911</v>
      </c>
      <c r="K317" s="3" t="s">
        <v>911</v>
      </c>
      <c r="L317" s="3" t="s">
        <v>911</v>
      </c>
      <c r="M317" s="3" t="s">
        <v>911</v>
      </c>
      <c r="N317" s="3" t="s">
        <v>911</v>
      </c>
      <c r="O317" s="3" t="s">
        <v>911</v>
      </c>
      <c r="P317" s="3" t="s">
        <v>911</v>
      </c>
      <c r="Q317" s="3" t="s">
        <v>911</v>
      </c>
      <c r="R317" s="3" t="s">
        <v>911</v>
      </c>
      <c r="S317" s="3" t="s">
        <v>911</v>
      </c>
      <c r="T317" s="3" t="s">
        <v>911</v>
      </c>
      <c r="U317" s="3" t="s">
        <v>911</v>
      </c>
      <c r="V317" s="2">
        <v>220007</v>
      </c>
      <c r="W317" s="2" t="s">
        <v>256</v>
      </c>
      <c r="X317" s="3">
        <v>118888602</v>
      </c>
      <c r="Y317" s="18"/>
      <c r="Z317" s="8"/>
      <c r="AA317" s="2" t="s">
        <v>260</v>
      </c>
      <c r="AB317" s="3">
        <v>31984224</v>
      </c>
      <c r="AC317" s="63">
        <v>160</v>
      </c>
      <c r="AD317" s="41" t="s">
        <v>919</v>
      </c>
      <c r="AE317" s="40" t="s">
        <v>339</v>
      </c>
      <c r="AF317" s="41" t="s">
        <v>1360</v>
      </c>
      <c r="AG317" s="42" t="s">
        <v>2101</v>
      </c>
      <c r="AH317" s="40">
        <v>4600094724</v>
      </c>
      <c r="AI317" s="42">
        <v>34023</v>
      </c>
      <c r="AJ317" s="58">
        <v>44774</v>
      </c>
      <c r="AK317" s="58">
        <v>44774</v>
      </c>
      <c r="AL317" s="58">
        <v>44909</v>
      </c>
      <c r="AM317" s="39">
        <v>1.07</v>
      </c>
      <c r="AN317" s="61">
        <v>0</v>
      </c>
      <c r="AO317" s="41" t="s">
        <v>2102</v>
      </c>
      <c r="AP317" s="56" t="s">
        <v>2103</v>
      </c>
      <c r="AQ317" s="41" t="s">
        <v>1379</v>
      </c>
      <c r="AR317" s="57">
        <v>160</v>
      </c>
      <c r="AS317" s="57" t="s">
        <v>1367</v>
      </c>
      <c r="AT317" s="57" t="s">
        <v>1375</v>
      </c>
      <c r="AU317" s="41">
        <v>0</v>
      </c>
      <c r="AV317" s="56" t="s">
        <v>2752</v>
      </c>
      <c r="AW317" s="56" t="s">
        <v>2104</v>
      </c>
      <c r="AX317" s="56" t="s">
        <v>2105</v>
      </c>
      <c r="AY317" s="57" t="s">
        <v>2753</v>
      </c>
      <c r="AZ317" s="65" t="s">
        <v>2754</v>
      </c>
      <c r="BA317" s="4"/>
      <c r="BB317" s="4"/>
      <c r="BC317" s="4"/>
      <c r="BD317" s="4"/>
      <c r="BE317" s="4"/>
      <c r="BF317" s="4"/>
      <c r="BG317" s="4"/>
    </row>
    <row r="318" spans="1:59" customFormat="1" ht="60" hidden="1" customHeight="1" x14ac:dyDescent="0.25">
      <c r="A318" s="2">
        <v>8</v>
      </c>
      <c r="B318" s="2">
        <v>11</v>
      </c>
      <c r="C318" s="2" t="s">
        <v>245</v>
      </c>
      <c r="D318" s="2">
        <v>1</v>
      </c>
      <c r="E318" s="2" t="s">
        <v>754</v>
      </c>
      <c r="F318" s="2" t="s">
        <v>755</v>
      </c>
      <c r="G318" s="2">
        <v>1</v>
      </c>
      <c r="H318" s="2" t="s">
        <v>756</v>
      </c>
      <c r="I318" s="3">
        <v>0</v>
      </c>
      <c r="J318" s="3" t="s">
        <v>944</v>
      </c>
      <c r="K318" s="3" t="s">
        <v>1048</v>
      </c>
      <c r="L318" s="3" t="s">
        <v>1049</v>
      </c>
      <c r="M318" s="3" t="s">
        <v>1050</v>
      </c>
      <c r="N318" s="3" t="s">
        <v>1051</v>
      </c>
      <c r="O318" s="6">
        <v>20446</v>
      </c>
      <c r="P318" s="3" t="s">
        <v>919</v>
      </c>
      <c r="Q318" s="3" t="s">
        <v>1052</v>
      </c>
      <c r="R318" s="3" t="s">
        <v>1053</v>
      </c>
      <c r="S318" s="3" t="s">
        <v>1054</v>
      </c>
      <c r="T318" s="3" t="s">
        <v>1055</v>
      </c>
      <c r="U318" s="6">
        <v>20441</v>
      </c>
      <c r="V318" s="2">
        <v>220002</v>
      </c>
      <c r="W318" s="2" t="s">
        <v>246</v>
      </c>
      <c r="X318" s="3">
        <v>719674180</v>
      </c>
      <c r="Y318" s="7" t="s">
        <v>1046</v>
      </c>
      <c r="Z318" s="8">
        <f t="shared" ref="Z318:Z324" si="1">SUM(AB318)</f>
        <v>719674180</v>
      </c>
      <c r="AA318" s="2" t="s">
        <v>1047</v>
      </c>
      <c r="AB318" s="3">
        <v>719674180</v>
      </c>
      <c r="AC318" s="63">
        <v>1100</v>
      </c>
      <c r="AD318" s="41" t="s">
        <v>2070</v>
      </c>
      <c r="AE318" s="40" t="s">
        <v>339</v>
      </c>
      <c r="AF318" s="41" t="s">
        <v>1512</v>
      </c>
      <c r="AG318" s="42" t="s">
        <v>1513</v>
      </c>
      <c r="AH318" s="40" t="s">
        <v>1514</v>
      </c>
      <c r="AI318" s="42" t="s">
        <v>2095</v>
      </c>
      <c r="AJ318" s="58">
        <v>44816</v>
      </c>
      <c r="AK318" s="58">
        <v>44816</v>
      </c>
      <c r="AL318" s="58">
        <v>44926</v>
      </c>
      <c r="AM318" s="39">
        <v>8.1818181818181818E-2</v>
      </c>
      <c r="AN318" s="61" t="s">
        <v>2076</v>
      </c>
      <c r="AO318" s="41" t="s">
        <v>1446</v>
      </c>
      <c r="AP318" s="56" t="s">
        <v>2072</v>
      </c>
      <c r="AQ318" s="41" t="s">
        <v>1380</v>
      </c>
      <c r="AR318" s="57">
        <v>1100</v>
      </c>
      <c r="AS318" s="57" t="s">
        <v>1364</v>
      </c>
      <c r="AT318" s="57" t="s">
        <v>1376</v>
      </c>
      <c r="AU318" s="41">
        <v>90</v>
      </c>
      <c r="AV318" s="56" t="s">
        <v>1471</v>
      </c>
      <c r="AW318" s="56" t="s">
        <v>1472</v>
      </c>
      <c r="AX318" s="56" t="s">
        <v>1473</v>
      </c>
      <c r="AY318" s="57" t="s">
        <v>2106</v>
      </c>
      <c r="AZ318" s="65" t="s">
        <v>1450</v>
      </c>
      <c r="BA318" s="4"/>
      <c r="BB318" s="4"/>
      <c r="BC318" s="4"/>
      <c r="BD318" s="4"/>
      <c r="BE318" s="4"/>
      <c r="BF318" s="4"/>
      <c r="BG318" s="4"/>
    </row>
    <row r="319" spans="1:59" customFormat="1" ht="60" hidden="1" customHeight="1" x14ac:dyDescent="0.25">
      <c r="A319" s="2">
        <v>8</v>
      </c>
      <c r="B319" s="2">
        <v>11</v>
      </c>
      <c r="C319" s="2" t="s">
        <v>245</v>
      </c>
      <c r="D319" s="2">
        <v>1</v>
      </c>
      <c r="E319" s="2" t="s">
        <v>794</v>
      </c>
      <c r="F319" s="2" t="s">
        <v>795</v>
      </c>
      <c r="G319" s="2">
        <v>85</v>
      </c>
      <c r="H319" s="2" t="s">
        <v>782</v>
      </c>
      <c r="I319" s="3"/>
      <c r="J319" s="3" t="s">
        <v>911</v>
      </c>
      <c r="K319" s="3" t="s">
        <v>911</v>
      </c>
      <c r="L319" s="3" t="s">
        <v>911</v>
      </c>
      <c r="M319" s="3" t="s">
        <v>911</v>
      </c>
      <c r="N319" s="3" t="s">
        <v>911</v>
      </c>
      <c r="O319" s="3" t="s">
        <v>911</v>
      </c>
      <c r="P319" s="3" t="s">
        <v>911</v>
      </c>
      <c r="Q319" s="3" t="s">
        <v>911</v>
      </c>
      <c r="R319" s="3" t="s">
        <v>911</v>
      </c>
      <c r="S319" s="3" t="s">
        <v>911</v>
      </c>
      <c r="T319" s="3" t="s">
        <v>911</v>
      </c>
      <c r="U319" s="3" t="s">
        <v>911</v>
      </c>
      <c r="V319" s="2">
        <v>220003</v>
      </c>
      <c r="W319" s="2" t="s">
        <v>247</v>
      </c>
      <c r="X319" s="3">
        <v>143364600</v>
      </c>
      <c r="Y319" s="7" t="s">
        <v>1046</v>
      </c>
      <c r="Z319" s="8">
        <f t="shared" si="1"/>
        <v>143364600</v>
      </c>
      <c r="AA319" s="2" t="s">
        <v>248</v>
      </c>
      <c r="AB319" s="3">
        <v>143364600</v>
      </c>
      <c r="AC319" s="63">
        <v>87</v>
      </c>
      <c r="AD319" s="41" t="s">
        <v>919</v>
      </c>
      <c r="AE319" s="40" t="s">
        <v>339</v>
      </c>
      <c r="AF319" s="41" t="s">
        <v>1493</v>
      </c>
      <c r="AG319" s="42" t="s">
        <v>1494</v>
      </c>
      <c r="AH319" s="40" t="s">
        <v>1495</v>
      </c>
      <c r="AI319" s="42" t="s">
        <v>1495</v>
      </c>
      <c r="AJ319" s="58">
        <v>44718</v>
      </c>
      <c r="AK319" s="58">
        <v>44718</v>
      </c>
      <c r="AL319" s="58">
        <v>44926</v>
      </c>
      <c r="AM319" s="39">
        <v>0.39080459770114945</v>
      </c>
      <c r="AN319" s="61" t="s">
        <v>1387</v>
      </c>
      <c r="AO319" s="41" t="s">
        <v>1496</v>
      </c>
      <c r="AP319" s="56" t="s">
        <v>1387</v>
      </c>
      <c r="AQ319" s="41" t="s">
        <v>1387</v>
      </c>
      <c r="AR319" s="57">
        <v>87</v>
      </c>
      <c r="AS319" s="57" t="s">
        <v>1455</v>
      </c>
      <c r="AT319" s="57" t="s">
        <v>1456</v>
      </c>
      <c r="AU319" s="41">
        <v>34</v>
      </c>
      <c r="AV319" s="56" t="s">
        <v>1457</v>
      </c>
      <c r="AW319" s="56" t="s">
        <v>1515</v>
      </c>
      <c r="AX319" s="56" t="s">
        <v>1459</v>
      </c>
      <c r="AY319" s="57" t="s">
        <v>2107</v>
      </c>
      <c r="AZ319" s="65" t="s">
        <v>2078</v>
      </c>
      <c r="BA319" s="4"/>
      <c r="BB319" s="4"/>
      <c r="BC319" s="4"/>
      <c r="BD319" s="4"/>
      <c r="BE319" s="4"/>
      <c r="BF319" s="4"/>
      <c r="BG319" s="4"/>
    </row>
    <row r="320" spans="1:59" customFormat="1" ht="60" hidden="1" customHeight="1" x14ac:dyDescent="0.25">
      <c r="A320" s="2">
        <v>8</v>
      </c>
      <c r="B320" s="2">
        <v>11</v>
      </c>
      <c r="C320" s="2" t="s">
        <v>245</v>
      </c>
      <c r="D320" s="2">
        <v>1</v>
      </c>
      <c r="E320" s="2" t="s">
        <v>807</v>
      </c>
      <c r="F320" s="2" t="s">
        <v>808</v>
      </c>
      <c r="G320" s="2">
        <v>31</v>
      </c>
      <c r="H320" s="2" t="s">
        <v>804</v>
      </c>
      <c r="I320" s="3">
        <v>0</v>
      </c>
      <c r="J320" s="3" t="s">
        <v>944</v>
      </c>
      <c r="K320" s="3" t="s">
        <v>1048</v>
      </c>
      <c r="L320" s="3" t="s">
        <v>1048</v>
      </c>
      <c r="M320" s="3" t="s">
        <v>1062</v>
      </c>
      <c r="N320" s="3" t="s">
        <v>1063</v>
      </c>
      <c r="O320" s="6">
        <v>41</v>
      </c>
      <c r="P320" s="3" t="s">
        <v>929</v>
      </c>
      <c r="Q320" s="3" t="s">
        <v>1064</v>
      </c>
      <c r="R320" s="3" t="s">
        <v>1065</v>
      </c>
      <c r="S320" s="3" t="s">
        <v>1066</v>
      </c>
      <c r="T320" s="3" t="s">
        <v>1067</v>
      </c>
      <c r="U320" s="6">
        <v>11768</v>
      </c>
      <c r="V320" s="2">
        <v>220004</v>
      </c>
      <c r="W320" s="2" t="s">
        <v>250</v>
      </c>
      <c r="X320" s="3">
        <v>348300000</v>
      </c>
      <c r="Y320" s="7" t="s">
        <v>1056</v>
      </c>
      <c r="Z320" s="8">
        <f t="shared" si="1"/>
        <v>348300000</v>
      </c>
      <c r="AA320" s="2" t="s">
        <v>1057</v>
      </c>
      <c r="AB320" s="3">
        <v>348300000</v>
      </c>
      <c r="AC320" s="63">
        <v>200</v>
      </c>
      <c r="AD320" s="41" t="s">
        <v>2079</v>
      </c>
      <c r="AE320" s="40" t="s">
        <v>339</v>
      </c>
      <c r="AF320" s="41" t="s">
        <v>1363</v>
      </c>
      <c r="AG320" s="42" t="s">
        <v>1505</v>
      </c>
      <c r="AH320" s="40" t="s">
        <v>1511</v>
      </c>
      <c r="AI320" s="42">
        <v>70007348</v>
      </c>
      <c r="AJ320" s="58">
        <v>44713</v>
      </c>
      <c r="AK320" s="58">
        <v>44837</v>
      </c>
      <c r="AL320" s="58">
        <v>44926</v>
      </c>
      <c r="AM320" s="39">
        <v>0.15</v>
      </c>
      <c r="AN320" s="61">
        <v>0</v>
      </c>
      <c r="AO320" s="41" t="s">
        <v>1462</v>
      </c>
      <c r="AP320" s="56" t="s">
        <v>1463</v>
      </c>
      <c r="AQ320" s="41" t="s">
        <v>1379</v>
      </c>
      <c r="AR320" s="57">
        <v>200</v>
      </c>
      <c r="AS320" s="57" t="s">
        <v>1367</v>
      </c>
      <c r="AT320" s="57" t="s">
        <v>1375</v>
      </c>
      <c r="AU320" s="41">
        <v>200</v>
      </c>
      <c r="AV320" s="56" t="s">
        <v>1464</v>
      </c>
      <c r="AW320" s="56" t="s">
        <v>1465</v>
      </c>
      <c r="AX320" s="56" t="s">
        <v>1466</v>
      </c>
      <c r="AY320" s="57" t="s">
        <v>2756</v>
      </c>
      <c r="AZ320" s="65"/>
      <c r="BA320" s="4"/>
      <c r="BB320" s="4"/>
      <c r="BC320" s="4"/>
      <c r="BD320" s="4"/>
      <c r="BE320" s="4"/>
      <c r="BF320" s="4"/>
      <c r="BG320" s="4"/>
    </row>
    <row r="321" spans="1:59" customFormat="1" ht="60" hidden="1" customHeight="1" x14ac:dyDescent="0.25">
      <c r="A321" s="2">
        <v>8</v>
      </c>
      <c r="B321" s="2">
        <v>12</v>
      </c>
      <c r="C321" s="2" t="s">
        <v>245</v>
      </c>
      <c r="D321" s="2">
        <v>1</v>
      </c>
      <c r="E321" s="2" t="s">
        <v>757</v>
      </c>
      <c r="F321" s="2" t="s">
        <v>758</v>
      </c>
      <c r="G321" s="2">
        <v>1</v>
      </c>
      <c r="H321" s="2" t="s">
        <v>745</v>
      </c>
      <c r="I321" s="3">
        <v>0</v>
      </c>
      <c r="J321" s="3" t="s">
        <v>944</v>
      </c>
      <c r="K321" s="3" t="s">
        <v>1048</v>
      </c>
      <c r="L321" s="3" t="s">
        <v>1049</v>
      </c>
      <c r="M321" s="3" t="s">
        <v>1050</v>
      </c>
      <c r="N321" s="3" t="s">
        <v>1051</v>
      </c>
      <c r="O321" s="6">
        <v>20446</v>
      </c>
      <c r="P321" s="3" t="s">
        <v>919</v>
      </c>
      <c r="Q321" s="3" t="s">
        <v>1052</v>
      </c>
      <c r="R321" s="3" t="s">
        <v>1053</v>
      </c>
      <c r="S321" s="3" t="s">
        <v>1054</v>
      </c>
      <c r="T321" s="3" t="s">
        <v>1055</v>
      </c>
      <c r="U321" s="6">
        <v>20441</v>
      </c>
      <c r="V321" s="2">
        <v>220002</v>
      </c>
      <c r="W321" s="2" t="s">
        <v>246</v>
      </c>
      <c r="X321" s="3">
        <v>451136295</v>
      </c>
      <c r="Y321" s="7" t="s">
        <v>1046</v>
      </c>
      <c r="Z321" s="8">
        <f t="shared" si="1"/>
        <v>451136295</v>
      </c>
      <c r="AA321" s="2" t="s">
        <v>1047</v>
      </c>
      <c r="AB321" s="3">
        <v>451136295</v>
      </c>
      <c r="AC321" s="63">
        <v>415</v>
      </c>
      <c r="AD321" s="41" t="s">
        <v>2070</v>
      </c>
      <c r="AE321" s="40" t="s">
        <v>339</v>
      </c>
      <c r="AF321" s="41" t="s">
        <v>1512</v>
      </c>
      <c r="AG321" s="42" t="s">
        <v>1513</v>
      </c>
      <c r="AH321" s="40" t="s">
        <v>1514</v>
      </c>
      <c r="AI321" s="42" t="s">
        <v>2095</v>
      </c>
      <c r="AJ321" s="58">
        <v>44816</v>
      </c>
      <c r="AK321" s="58">
        <v>44816</v>
      </c>
      <c r="AL321" s="58">
        <v>44926</v>
      </c>
      <c r="AM321" s="39">
        <v>0.33975903614457831</v>
      </c>
      <c r="AN321" s="61" t="s">
        <v>2076</v>
      </c>
      <c r="AO321" s="41" t="s">
        <v>1446</v>
      </c>
      <c r="AP321" s="56" t="s">
        <v>2072</v>
      </c>
      <c r="AQ321" s="41" t="s">
        <v>1380</v>
      </c>
      <c r="AR321" s="57">
        <v>415</v>
      </c>
      <c r="AS321" s="57" t="s">
        <v>1364</v>
      </c>
      <c r="AT321" s="57" t="s">
        <v>1376</v>
      </c>
      <c r="AU321" s="41">
        <v>141</v>
      </c>
      <c r="AV321" s="56" t="s">
        <v>1471</v>
      </c>
      <c r="AW321" s="56" t="s">
        <v>1472</v>
      </c>
      <c r="AX321" s="56" t="s">
        <v>1473</v>
      </c>
      <c r="AY321" s="57" t="s">
        <v>2108</v>
      </c>
      <c r="AZ321" s="65" t="s">
        <v>1450</v>
      </c>
      <c r="BA321" s="4"/>
      <c r="BB321" s="4"/>
      <c r="BC321" s="4"/>
      <c r="BD321" s="4"/>
      <c r="BE321" s="4"/>
      <c r="BF321" s="4"/>
      <c r="BG321" s="4"/>
    </row>
    <row r="322" spans="1:59" customFormat="1" ht="60" hidden="1" customHeight="1" x14ac:dyDescent="0.25">
      <c r="A322" s="2">
        <v>8</v>
      </c>
      <c r="B322" s="2">
        <v>12</v>
      </c>
      <c r="C322" s="2" t="s">
        <v>245</v>
      </c>
      <c r="D322" s="2">
        <v>1</v>
      </c>
      <c r="E322" s="2" t="s">
        <v>796</v>
      </c>
      <c r="F322" s="2" t="s">
        <v>797</v>
      </c>
      <c r="G322" s="2">
        <v>75</v>
      </c>
      <c r="H322" s="2" t="s">
        <v>782</v>
      </c>
      <c r="I322" s="3"/>
      <c r="J322" s="3" t="s">
        <v>911</v>
      </c>
      <c r="K322" s="3" t="s">
        <v>911</v>
      </c>
      <c r="L322" s="3" t="s">
        <v>911</v>
      </c>
      <c r="M322" s="3" t="s">
        <v>911</v>
      </c>
      <c r="N322" s="3" t="s">
        <v>911</v>
      </c>
      <c r="O322" s="3" t="s">
        <v>911</v>
      </c>
      <c r="P322" s="3" t="s">
        <v>911</v>
      </c>
      <c r="Q322" s="3" t="s">
        <v>911</v>
      </c>
      <c r="R322" s="3" t="s">
        <v>911</v>
      </c>
      <c r="S322" s="3" t="s">
        <v>911</v>
      </c>
      <c r="T322" s="3" t="s">
        <v>911</v>
      </c>
      <c r="U322" s="3" t="s">
        <v>911</v>
      </c>
      <c r="V322" s="2">
        <v>220003</v>
      </c>
      <c r="W322" s="2" t="s">
        <v>247</v>
      </c>
      <c r="X322" s="3">
        <v>164859000</v>
      </c>
      <c r="Y322" s="7" t="s">
        <v>1046</v>
      </c>
      <c r="Z322" s="8">
        <f t="shared" si="1"/>
        <v>164859000</v>
      </c>
      <c r="AA322" s="2" t="s">
        <v>248</v>
      </c>
      <c r="AB322" s="3">
        <v>164859000</v>
      </c>
      <c r="AC322" s="63">
        <v>117</v>
      </c>
      <c r="AD322" s="41" t="s">
        <v>919</v>
      </c>
      <c r="AE322" s="40" t="s">
        <v>339</v>
      </c>
      <c r="AF322" s="41" t="s">
        <v>1474</v>
      </c>
      <c r="AG322" s="42" t="s">
        <v>1475</v>
      </c>
      <c r="AH322" s="40" t="s">
        <v>1476</v>
      </c>
      <c r="AI322" s="42" t="s">
        <v>1476</v>
      </c>
      <c r="AJ322" s="58">
        <v>44718</v>
      </c>
      <c r="AK322" s="58">
        <v>44718</v>
      </c>
      <c r="AL322" s="58">
        <v>44926</v>
      </c>
      <c r="AM322" s="39">
        <v>0.5213675213675214</v>
      </c>
      <c r="AN322" s="61" t="s">
        <v>1387</v>
      </c>
      <c r="AO322" s="41" t="s">
        <v>1477</v>
      </c>
      <c r="AP322" s="56" t="s">
        <v>1387</v>
      </c>
      <c r="AQ322" s="41" t="s">
        <v>1387</v>
      </c>
      <c r="AR322" s="57">
        <v>117</v>
      </c>
      <c r="AS322" s="57" t="s">
        <v>1455</v>
      </c>
      <c r="AT322" s="57" t="s">
        <v>1456</v>
      </c>
      <c r="AU322" s="41">
        <v>61</v>
      </c>
      <c r="AV322" s="56" t="s">
        <v>1457</v>
      </c>
      <c r="AW322" s="56" t="s">
        <v>1516</v>
      </c>
      <c r="AX322" s="56" t="s">
        <v>1459</v>
      </c>
      <c r="AY322" s="57" t="s">
        <v>2757</v>
      </c>
      <c r="AZ322" s="65" t="s">
        <v>2078</v>
      </c>
      <c r="BA322" s="4"/>
      <c r="BB322" s="4"/>
      <c r="BC322" s="4"/>
      <c r="BD322" s="4"/>
      <c r="BE322" s="4"/>
      <c r="BF322" s="4"/>
      <c r="BG322" s="4"/>
    </row>
    <row r="323" spans="1:59" customFormat="1" ht="60" hidden="1" customHeight="1" x14ac:dyDescent="0.25">
      <c r="A323" s="2">
        <v>8</v>
      </c>
      <c r="B323" s="2">
        <v>12</v>
      </c>
      <c r="C323" s="2" t="s">
        <v>245</v>
      </c>
      <c r="D323" s="2">
        <v>1</v>
      </c>
      <c r="E323" s="2" t="s">
        <v>757</v>
      </c>
      <c r="F323" s="2" t="s">
        <v>758</v>
      </c>
      <c r="G323" s="2">
        <v>1</v>
      </c>
      <c r="H323" s="2" t="s">
        <v>745</v>
      </c>
      <c r="I323" s="3">
        <v>0</v>
      </c>
      <c r="J323" s="3" t="s">
        <v>944</v>
      </c>
      <c r="K323" s="3" t="s">
        <v>1048</v>
      </c>
      <c r="L323" s="3" t="s">
        <v>1048</v>
      </c>
      <c r="M323" s="3" t="s">
        <v>1062</v>
      </c>
      <c r="N323" s="3" t="s">
        <v>1063</v>
      </c>
      <c r="O323" s="6">
        <v>41</v>
      </c>
      <c r="P323" s="3" t="s">
        <v>929</v>
      </c>
      <c r="Q323" s="3" t="s">
        <v>1064</v>
      </c>
      <c r="R323" s="3" t="s">
        <v>1065</v>
      </c>
      <c r="S323" s="3" t="s">
        <v>1066</v>
      </c>
      <c r="T323" s="3" t="s">
        <v>1067</v>
      </c>
      <c r="U323" s="6">
        <v>11768</v>
      </c>
      <c r="V323" s="2">
        <v>220004</v>
      </c>
      <c r="W323" s="2" t="s">
        <v>250</v>
      </c>
      <c r="X323" s="3">
        <v>348300000</v>
      </c>
      <c r="Y323" s="7" t="s">
        <v>1056</v>
      </c>
      <c r="Z323" s="8">
        <f t="shared" si="1"/>
        <v>348300000</v>
      </c>
      <c r="AA323" s="2" t="s">
        <v>1057</v>
      </c>
      <c r="AB323" s="3">
        <v>348300000</v>
      </c>
      <c r="AC323" s="63">
        <v>200</v>
      </c>
      <c r="AD323" s="41" t="s">
        <v>2079</v>
      </c>
      <c r="AE323" s="40" t="s">
        <v>339</v>
      </c>
      <c r="AF323" s="41" t="s">
        <v>1363</v>
      </c>
      <c r="AG323" s="42" t="s">
        <v>1505</v>
      </c>
      <c r="AH323" s="40" t="s">
        <v>1511</v>
      </c>
      <c r="AI323" s="42">
        <v>70007348</v>
      </c>
      <c r="AJ323" s="58">
        <v>44713</v>
      </c>
      <c r="AK323" s="58">
        <v>44837</v>
      </c>
      <c r="AL323" s="58">
        <v>44926</v>
      </c>
      <c r="AM323" s="39">
        <v>0.15</v>
      </c>
      <c r="AN323" s="61">
        <v>0</v>
      </c>
      <c r="AO323" s="41" t="s">
        <v>1462</v>
      </c>
      <c r="AP323" s="56" t="s">
        <v>1463</v>
      </c>
      <c r="AQ323" s="41" t="s">
        <v>1379</v>
      </c>
      <c r="AR323" s="57">
        <v>200</v>
      </c>
      <c r="AS323" s="57" t="s">
        <v>1367</v>
      </c>
      <c r="AT323" s="57" t="s">
        <v>1375</v>
      </c>
      <c r="AU323" s="41">
        <v>200</v>
      </c>
      <c r="AV323" s="56" t="s">
        <v>1464</v>
      </c>
      <c r="AW323" s="56" t="s">
        <v>1465</v>
      </c>
      <c r="AX323" s="56" t="s">
        <v>1466</v>
      </c>
      <c r="AY323" s="57" t="s">
        <v>2758</v>
      </c>
      <c r="AZ323" s="65"/>
      <c r="BA323" s="4"/>
      <c r="BB323" s="4"/>
      <c r="BC323" s="4"/>
      <c r="BD323" s="4"/>
      <c r="BE323" s="4"/>
      <c r="BF323" s="4"/>
      <c r="BG323" s="4"/>
    </row>
    <row r="324" spans="1:59" customFormat="1" ht="60" hidden="1" customHeight="1" x14ac:dyDescent="0.25">
      <c r="A324" s="2">
        <v>8</v>
      </c>
      <c r="B324" s="2">
        <v>12</v>
      </c>
      <c r="C324" s="2" t="s">
        <v>245</v>
      </c>
      <c r="D324" s="2">
        <v>1</v>
      </c>
      <c r="E324" s="2" t="s">
        <v>825</v>
      </c>
      <c r="F324" s="2" t="s">
        <v>826</v>
      </c>
      <c r="G324" s="2">
        <v>24</v>
      </c>
      <c r="H324" s="2" t="s">
        <v>820</v>
      </c>
      <c r="I324" s="3">
        <v>0</v>
      </c>
      <c r="J324" s="3" t="s">
        <v>917</v>
      </c>
      <c r="K324" s="3" t="s">
        <v>1072</v>
      </c>
      <c r="L324" s="3" t="s">
        <v>1073</v>
      </c>
      <c r="M324" s="3" t="s">
        <v>1074</v>
      </c>
      <c r="N324" s="3" t="s">
        <v>1075</v>
      </c>
      <c r="O324" s="6">
        <v>100</v>
      </c>
      <c r="P324" s="3" t="s">
        <v>929</v>
      </c>
      <c r="Q324" s="3" t="s">
        <v>920</v>
      </c>
      <c r="R324" s="3" t="s">
        <v>921</v>
      </c>
      <c r="S324" s="3" t="s">
        <v>1076</v>
      </c>
      <c r="T324" s="3" t="s">
        <v>1077</v>
      </c>
      <c r="U324" s="6">
        <v>6969</v>
      </c>
      <c r="V324" s="2">
        <v>220006</v>
      </c>
      <c r="W324" s="2" t="s">
        <v>255</v>
      </c>
      <c r="X324" s="3">
        <v>324000000</v>
      </c>
      <c r="Y324" s="7" t="s">
        <v>1069</v>
      </c>
      <c r="Z324" s="8">
        <f t="shared" si="1"/>
        <v>324000000</v>
      </c>
      <c r="AA324" s="2" t="s">
        <v>1070</v>
      </c>
      <c r="AB324" s="3">
        <v>324000000</v>
      </c>
      <c r="AC324" s="63">
        <v>6</v>
      </c>
      <c r="AD324" s="41" t="s">
        <v>2080</v>
      </c>
      <c r="AE324" s="40" t="s">
        <v>339</v>
      </c>
      <c r="AF324" s="41" t="s">
        <v>1360</v>
      </c>
      <c r="AG324" s="42" t="s">
        <v>2081</v>
      </c>
      <c r="AH324" s="40">
        <v>4600095351</v>
      </c>
      <c r="AI324" s="42" t="s">
        <v>2082</v>
      </c>
      <c r="AJ324" s="58">
        <v>44823</v>
      </c>
      <c r="AK324" s="58">
        <v>44839</v>
      </c>
      <c r="AL324" s="58">
        <v>44926</v>
      </c>
      <c r="AM324" s="39">
        <v>0</v>
      </c>
      <c r="AN324" s="61" t="s">
        <v>2083</v>
      </c>
      <c r="AO324" s="41" t="s">
        <v>2084</v>
      </c>
      <c r="AP324" s="56" t="s">
        <v>2083</v>
      </c>
      <c r="AQ324" s="41" t="s">
        <v>1380</v>
      </c>
      <c r="AR324" s="57">
        <v>0</v>
      </c>
      <c r="AS324" s="57" t="s">
        <v>1367</v>
      </c>
      <c r="AT324" s="57" t="s">
        <v>1375</v>
      </c>
      <c r="AU324" s="41">
        <v>0</v>
      </c>
      <c r="AV324" s="56" t="s">
        <v>2720</v>
      </c>
      <c r="AW324" s="56" t="s">
        <v>2721</v>
      </c>
      <c r="AX324" s="56" t="s">
        <v>2722</v>
      </c>
      <c r="AY324" s="57" t="s">
        <v>2759</v>
      </c>
      <c r="AZ324" s="65" t="s">
        <v>2724</v>
      </c>
      <c r="BA324" s="4"/>
      <c r="BB324" s="4"/>
      <c r="BC324" s="4"/>
      <c r="BD324" s="4"/>
      <c r="BE324" s="4"/>
      <c r="BF324" s="4"/>
      <c r="BG324" s="4"/>
    </row>
    <row r="325" spans="1:59" customFormat="1" ht="60" hidden="1" customHeight="1" x14ac:dyDescent="0.25">
      <c r="A325" s="2">
        <v>8</v>
      </c>
      <c r="B325" s="2">
        <v>12</v>
      </c>
      <c r="C325" s="2" t="s">
        <v>245</v>
      </c>
      <c r="D325" s="2">
        <v>1</v>
      </c>
      <c r="E325" s="2" t="s">
        <v>835</v>
      </c>
      <c r="F325" s="2" t="s">
        <v>836</v>
      </c>
      <c r="G325" s="2">
        <v>35</v>
      </c>
      <c r="H325" s="2" t="s">
        <v>837</v>
      </c>
      <c r="I325" s="3"/>
      <c r="J325" s="3" t="s">
        <v>911</v>
      </c>
      <c r="K325" s="3" t="s">
        <v>911</v>
      </c>
      <c r="L325" s="3" t="s">
        <v>911</v>
      </c>
      <c r="M325" s="3" t="s">
        <v>911</v>
      </c>
      <c r="N325" s="3" t="s">
        <v>911</v>
      </c>
      <c r="O325" s="3" t="s">
        <v>911</v>
      </c>
      <c r="P325" s="3" t="s">
        <v>911</v>
      </c>
      <c r="Q325" s="3" t="s">
        <v>911</v>
      </c>
      <c r="R325" s="3" t="s">
        <v>911</v>
      </c>
      <c r="S325" s="3" t="s">
        <v>911</v>
      </c>
      <c r="T325" s="3" t="s">
        <v>911</v>
      </c>
      <c r="U325" s="3" t="s">
        <v>911</v>
      </c>
      <c r="V325" s="2">
        <v>220007</v>
      </c>
      <c r="W325" s="2" t="s">
        <v>256</v>
      </c>
      <c r="X325" s="3">
        <v>194474898</v>
      </c>
      <c r="Y325" s="18"/>
      <c r="Z325" s="8"/>
      <c r="AA325" s="2" t="s">
        <v>261</v>
      </c>
      <c r="AB325" s="3">
        <v>60690268</v>
      </c>
      <c r="AC325" s="63">
        <v>250</v>
      </c>
      <c r="AD325" s="41" t="s">
        <v>919</v>
      </c>
      <c r="AE325" s="40" t="s">
        <v>339</v>
      </c>
      <c r="AF325" s="41" t="s">
        <v>1360</v>
      </c>
      <c r="AG325" s="42" t="s">
        <v>2101</v>
      </c>
      <c r="AH325" s="40">
        <v>4600094724</v>
      </c>
      <c r="AI325" s="42">
        <v>34023</v>
      </c>
      <c r="AJ325" s="58">
        <v>44774</v>
      </c>
      <c r="AK325" s="58">
        <v>44774</v>
      </c>
      <c r="AL325" s="58">
        <v>44909</v>
      </c>
      <c r="AM325" s="39">
        <v>0.72</v>
      </c>
      <c r="AN325" s="61">
        <v>0</v>
      </c>
      <c r="AO325" s="41" t="s">
        <v>2102</v>
      </c>
      <c r="AP325" s="56" t="s">
        <v>2103</v>
      </c>
      <c r="AQ325" s="41" t="s">
        <v>1379</v>
      </c>
      <c r="AR325" s="57">
        <v>250</v>
      </c>
      <c r="AS325" s="57" t="s">
        <v>1367</v>
      </c>
      <c r="AT325" s="57" t="s">
        <v>1375</v>
      </c>
      <c r="AU325" s="41">
        <v>0</v>
      </c>
      <c r="AV325" s="56" t="s">
        <v>2752</v>
      </c>
      <c r="AW325" s="56" t="s">
        <v>2104</v>
      </c>
      <c r="AX325" s="56" t="s">
        <v>2105</v>
      </c>
      <c r="AY325" s="57" t="s">
        <v>2753</v>
      </c>
      <c r="AZ325" s="65" t="s">
        <v>2754</v>
      </c>
      <c r="BA325" s="4"/>
      <c r="BB325" s="4"/>
      <c r="BC325" s="4"/>
      <c r="BD325" s="4"/>
      <c r="BE325" s="4"/>
      <c r="BF325" s="4"/>
      <c r="BG325" s="4"/>
    </row>
    <row r="326" spans="1:59" customFormat="1" ht="60" hidden="1" customHeight="1" x14ac:dyDescent="0.25">
      <c r="A326" s="2">
        <v>8</v>
      </c>
      <c r="B326" s="2">
        <v>12</v>
      </c>
      <c r="C326" s="2" t="s">
        <v>245</v>
      </c>
      <c r="D326" s="2">
        <v>0</v>
      </c>
      <c r="E326" s="2" t="s">
        <v>835</v>
      </c>
      <c r="F326" s="2" t="s">
        <v>836</v>
      </c>
      <c r="G326" s="2">
        <v>35</v>
      </c>
      <c r="H326" s="2" t="s">
        <v>837</v>
      </c>
      <c r="I326" s="3"/>
      <c r="J326" s="3" t="s">
        <v>911</v>
      </c>
      <c r="K326" s="3" t="s">
        <v>911</v>
      </c>
      <c r="L326" s="3" t="s">
        <v>911</v>
      </c>
      <c r="M326" s="3" t="s">
        <v>911</v>
      </c>
      <c r="N326" s="3" t="s">
        <v>911</v>
      </c>
      <c r="O326" s="3" t="s">
        <v>911</v>
      </c>
      <c r="P326" s="3" t="s">
        <v>911</v>
      </c>
      <c r="Q326" s="3" t="s">
        <v>911</v>
      </c>
      <c r="R326" s="3" t="s">
        <v>911</v>
      </c>
      <c r="S326" s="3" t="s">
        <v>911</v>
      </c>
      <c r="T326" s="3" t="s">
        <v>911</v>
      </c>
      <c r="U326" s="3" t="s">
        <v>911</v>
      </c>
      <c r="V326" s="2">
        <v>220007</v>
      </c>
      <c r="W326" s="2" t="s">
        <v>256</v>
      </c>
      <c r="X326" s="3">
        <v>194474898</v>
      </c>
      <c r="Y326" s="18"/>
      <c r="Z326" s="8"/>
      <c r="AA326" s="2" t="s">
        <v>262</v>
      </c>
      <c r="AB326" s="3">
        <v>59027593</v>
      </c>
      <c r="AC326" s="63">
        <v>120</v>
      </c>
      <c r="AD326" s="41" t="s">
        <v>919</v>
      </c>
      <c r="AE326" s="40" t="s">
        <v>339</v>
      </c>
      <c r="AF326" s="41" t="s">
        <v>1360</v>
      </c>
      <c r="AG326" s="42" t="s">
        <v>2101</v>
      </c>
      <c r="AH326" s="40">
        <v>4600094724</v>
      </c>
      <c r="AI326" s="42">
        <v>34023</v>
      </c>
      <c r="AJ326" s="58">
        <v>44774</v>
      </c>
      <c r="AK326" s="58">
        <v>44774</v>
      </c>
      <c r="AL326" s="58">
        <v>44909</v>
      </c>
      <c r="AM326" s="39">
        <v>1.28</v>
      </c>
      <c r="AN326" s="61">
        <v>0</v>
      </c>
      <c r="AO326" s="41" t="s">
        <v>2102</v>
      </c>
      <c r="AP326" s="56" t="s">
        <v>2103</v>
      </c>
      <c r="AQ326" s="41" t="s">
        <v>1379</v>
      </c>
      <c r="AR326" s="57">
        <v>120</v>
      </c>
      <c r="AS326" s="57" t="s">
        <v>1367</v>
      </c>
      <c r="AT326" s="57" t="s">
        <v>1375</v>
      </c>
      <c r="AU326" s="41">
        <v>0</v>
      </c>
      <c r="AV326" s="56" t="s">
        <v>2752</v>
      </c>
      <c r="AW326" s="56" t="s">
        <v>2104</v>
      </c>
      <c r="AX326" s="56" t="s">
        <v>2105</v>
      </c>
      <c r="AY326" s="57" t="s">
        <v>2753</v>
      </c>
      <c r="AZ326" s="65" t="s">
        <v>2754</v>
      </c>
      <c r="BA326" s="4"/>
      <c r="BB326" s="4"/>
      <c r="BC326" s="4"/>
      <c r="BD326" s="4"/>
      <c r="BE326" s="4"/>
      <c r="BF326" s="4"/>
      <c r="BG326" s="4"/>
    </row>
    <row r="327" spans="1:59" customFormat="1" ht="60" hidden="1" customHeight="1" x14ac:dyDescent="0.25">
      <c r="A327" s="2">
        <v>8</v>
      </c>
      <c r="B327" s="2">
        <v>12</v>
      </c>
      <c r="C327" s="2" t="s">
        <v>245</v>
      </c>
      <c r="D327" s="2">
        <v>0</v>
      </c>
      <c r="E327" s="2" t="s">
        <v>835</v>
      </c>
      <c r="F327" s="2" t="s">
        <v>836</v>
      </c>
      <c r="G327" s="2">
        <v>35</v>
      </c>
      <c r="H327" s="2" t="s">
        <v>837</v>
      </c>
      <c r="I327" s="3"/>
      <c r="J327" s="3" t="s">
        <v>911</v>
      </c>
      <c r="K327" s="3" t="s">
        <v>911</v>
      </c>
      <c r="L327" s="3" t="s">
        <v>911</v>
      </c>
      <c r="M327" s="3" t="s">
        <v>911</v>
      </c>
      <c r="N327" s="3" t="s">
        <v>911</v>
      </c>
      <c r="O327" s="3" t="s">
        <v>911</v>
      </c>
      <c r="P327" s="3" t="s">
        <v>911</v>
      </c>
      <c r="Q327" s="3" t="s">
        <v>911</v>
      </c>
      <c r="R327" s="3" t="s">
        <v>911</v>
      </c>
      <c r="S327" s="3" t="s">
        <v>911</v>
      </c>
      <c r="T327" s="3" t="s">
        <v>911</v>
      </c>
      <c r="U327" s="3" t="s">
        <v>911</v>
      </c>
      <c r="V327" s="2">
        <v>220007</v>
      </c>
      <c r="W327" s="2" t="s">
        <v>256</v>
      </c>
      <c r="X327" s="3">
        <v>194474898</v>
      </c>
      <c r="Y327" s="18"/>
      <c r="Z327" s="8"/>
      <c r="AA327" s="2" t="s">
        <v>263</v>
      </c>
      <c r="AB327" s="3">
        <v>35938340</v>
      </c>
      <c r="AC327" s="63">
        <v>300</v>
      </c>
      <c r="AD327" s="41" t="s">
        <v>919</v>
      </c>
      <c r="AE327" s="40" t="s">
        <v>339</v>
      </c>
      <c r="AF327" s="41" t="s">
        <v>1360</v>
      </c>
      <c r="AG327" s="42" t="s">
        <v>2101</v>
      </c>
      <c r="AH327" s="40">
        <v>4600094724</v>
      </c>
      <c r="AI327" s="42">
        <v>34023</v>
      </c>
      <c r="AJ327" s="58">
        <v>44774</v>
      </c>
      <c r="AK327" s="58">
        <v>44774</v>
      </c>
      <c r="AL327" s="58">
        <v>44909</v>
      </c>
      <c r="AM327" s="39">
        <v>0.88</v>
      </c>
      <c r="AN327" s="61">
        <v>0</v>
      </c>
      <c r="AO327" s="41" t="s">
        <v>2102</v>
      </c>
      <c r="AP327" s="56" t="s">
        <v>2103</v>
      </c>
      <c r="AQ327" s="41" t="s">
        <v>1379</v>
      </c>
      <c r="AR327" s="57">
        <v>300</v>
      </c>
      <c r="AS327" s="57" t="s">
        <v>1367</v>
      </c>
      <c r="AT327" s="57" t="s">
        <v>1375</v>
      </c>
      <c r="AU327" s="41">
        <v>0</v>
      </c>
      <c r="AV327" s="56" t="s">
        <v>2752</v>
      </c>
      <c r="AW327" s="56" t="s">
        <v>2104</v>
      </c>
      <c r="AX327" s="56" t="s">
        <v>2105</v>
      </c>
      <c r="AY327" s="57" t="s">
        <v>2753</v>
      </c>
      <c r="AZ327" s="65" t="s">
        <v>2754</v>
      </c>
      <c r="BA327" s="4"/>
      <c r="BB327" s="4"/>
      <c r="BC327" s="4"/>
      <c r="BD327" s="4"/>
      <c r="BE327" s="4"/>
      <c r="BF327" s="4"/>
      <c r="BG327" s="4"/>
    </row>
    <row r="328" spans="1:59" customFormat="1" ht="60" hidden="1" customHeight="1" x14ac:dyDescent="0.25">
      <c r="A328" s="2">
        <v>8</v>
      </c>
      <c r="B328" s="2">
        <v>12</v>
      </c>
      <c r="C328" s="2" t="s">
        <v>245</v>
      </c>
      <c r="D328" s="2">
        <v>0</v>
      </c>
      <c r="E328" s="2" t="s">
        <v>835</v>
      </c>
      <c r="F328" s="2" t="s">
        <v>836</v>
      </c>
      <c r="G328" s="2">
        <v>35</v>
      </c>
      <c r="H328" s="2" t="s">
        <v>837</v>
      </c>
      <c r="I328" s="3"/>
      <c r="J328" s="3" t="s">
        <v>911</v>
      </c>
      <c r="K328" s="3" t="s">
        <v>911</v>
      </c>
      <c r="L328" s="3" t="s">
        <v>911</v>
      </c>
      <c r="M328" s="3" t="s">
        <v>911</v>
      </c>
      <c r="N328" s="3" t="s">
        <v>911</v>
      </c>
      <c r="O328" s="3" t="s">
        <v>911</v>
      </c>
      <c r="P328" s="3" t="s">
        <v>911</v>
      </c>
      <c r="Q328" s="3" t="s">
        <v>911</v>
      </c>
      <c r="R328" s="3" t="s">
        <v>911</v>
      </c>
      <c r="S328" s="3" t="s">
        <v>911</v>
      </c>
      <c r="T328" s="3" t="s">
        <v>911</v>
      </c>
      <c r="U328" s="3" t="s">
        <v>911</v>
      </c>
      <c r="V328" s="2">
        <v>220007</v>
      </c>
      <c r="W328" s="2" t="s">
        <v>256</v>
      </c>
      <c r="X328" s="3">
        <v>194474898</v>
      </c>
      <c r="Y328" s="18"/>
      <c r="Z328" s="8"/>
      <c r="AA328" s="2" t="s">
        <v>264</v>
      </c>
      <c r="AB328" s="3">
        <v>38818697</v>
      </c>
      <c r="AC328" s="63">
        <v>150</v>
      </c>
      <c r="AD328" s="41" t="s">
        <v>919</v>
      </c>
      <c r="AE328" s="40" t="s">
        <v>339</v>
      </c>
      <c r="AF328" s="41" t="s">
        <v>1360</v>
      </c>
      <c r="AG328" s="42" t="s">
        <v>2101</v>
      </c>
      <c r="AH328" s="40">
        <v>4600094724</v>
      </c>
      <c r="AI328" s="42">
        <v>34023</v>
      </c>
      <c r="AJ328" s="58">
        <v>44774</v>
      </c>
      <c r="AK328" s="58">
        <v>44774</v>
      </c>
      <c r="AL328" s="58">
        <v>44909</v>
      </c>
      <c r="AM328" s="39">
        <v>0.67</v>
      </c>
      <c r="AN328" s="61">
        <v>0</v>
      </c>
      <c r="AO328" s="41" t="s">
        <v>2102</v>
      </c>
      <c r="AP328" s="56" t="s">
        <v>2103</v>
      </c>
      <c r="AQ328" s="41" t="s">
        <v>1379</v>
      </c>
      <c r="AR328" s="57">
        <v>150</v>
      </c>
      <c r="AS328" s="57" t="s">
        <v>1367</v>
      </c>
      <c r="AT328" s="57" t="s">
        <v>1375</v>
      </c>
      <c r="AU328" s="41">
        <v>0</v>
      </c>
      <c r="AV328" s="56" t="s">
        <v>2752</v>
      </c>
      <c r="AW328" s="56" t="s">
        <v>2104</v>
      </c>
      <c r="AX328" s="56" t="s">
        <v>2105</v>
      </c>
      <c r="AY328" s="57" t="s">
        <v>2753</v>
      </c>
      <c r="AZ328" s="65" t="s">
        <v>2754</v>
      </c>
      <c r="BA328" s="4"/>
      <c r="BB328" s="4"/>
      <c r="BC328" s="4"/>
      <c r="BD328" s="4"/>
      <c r="BE328" s="4"/>
      <c r="BF328" s="4"/>
      <c r="BG328" s="4"/>
    </row>
    <row r="329" spans="1:59" customFormat="1" ht="60" hidden="1" customHeight="1" x14ac:dyDescent="0.25">
      <c r="A329" s="2">
        <v>8</v>
      </c>
      <c r="B329" s="2">
        <v>13</v>
      </c>
      <c r="C329" s="2" t="s">
        <v>245</v>
      </c>
      <c r="D329" s="2">
        <v>1</v>
      </c>
      <c r="E329" s="2" t="s">
        <v>759</v>
      </c>
      <c r="F329" s="2" t="s">
        <v>760</v>
      </c>
      <c r="G329" s="2" t="s">
        <v>761</v>
      </c>
      <c r="H329" s="2" t="s">
        <v>742</v>
      </c>
      <c r="I329" s="3">
        <v>0</v>
      </c>
      <c r="J329" s="3" t="s">
        <v>944</v>
      </c>
      <c r="K329" s="3" t="s">
        <v>1048</v>
      </c>
      <c r="L329" s="3" t="s">
        <v>1049</v>
      </c>
      <c r="M329" s="3" t="s">
        <v>1050</v>
      </c>
      <c r="N329" s="3" t="s">
        <v>1051</v>
      </c>
      <c r="O329" s="6">
        <v>20446</v>
      </c>
      <c r="P329" s="3" t="s">
        <v>919</v>
      </c>
      <c r="Q329" s="3" t="s">
        <v>1052</v>
      </c>
      <c r="R329" s="3" t="s">
        <v>1053</v>
      </c>
      <c r="S329" s="3" t="s">
        <v>1054</v>
      </c>
      <c r="T329" s="3" t="s">
        <v>1055</v>
      </c>
      <c r="U329" s="6">
        <v>20441</v>
      </c>
      <c r="V329" s="2">
        <v>220002</v>
      </c>
      <c r="W329" s="2" t="s">
        <v>246</v>
      </c>
      <c r="X329" s="3">
        <v>2278888540</v>
      </c>
      <c r="Y329" s="7" t="s">
        <v>1046</v>
      </c>
      <c r="Z329" s="8">
        <f>SUM(AB329)</f>
        <v>2278888540</v>
      </c>
      <c r="AA329" s="2" t="s">
        <v>1047</v>
      </c>
      <c r="AB329" s="3">
        <v>2278888540</v>
      </c>
      <c r="AC329" s="63">
        <v>2720</v>
      </c>
      <c r="AD329" s="41" t="s">
        <v>2070</v>
      </c>
      <c r="AE329" s="40" t="s">
        <v>339</v>
      </c>
      <c r="AF329" s="41" t="s">
        <v>1441</v>
      </c>
      <c r="AG329" s="42" t="s">
        <v>1442</v>
      </c>
      <c r="AH329" s="40" t="s">
        <v>1443</v>
      </c>
      <c r="AI329" s="42" t="s">
        <v>2075</v>
      </c>
      <c r="AJ329" s="58" t="s">
        <v>1444</v>
      </c>
      <c r="AK329" s="58" t="s">
        <v>1444</v>
      </c>
      <c r="AL329" s="58" t="s">
        <v>1445</v>
      </c>
      <c r="AM329" s="39">
        <v>0.34264705882352942</v>
      </c>
      <c r="AN329" s="61" t="s">
        <v>2076</v>
      </c>
      <c r="AO329" s="41" t="s">
        <v>1446</v>
      </c>
      <c r="AP329" s="56" t="s">
        <v>2072</v>
      </c>
      <c r="AQ329" s="41" t="s">
        <v>1380</v>
      </c>
      <c r="AR329" s="57">
        <v>2720</v>
      </c>
      <c r="AS329" s="57" t="s">
        <v>1364</v>
      </c>
      <c r="AT329" s="57" t="s">
        <v>1376</v>
      </c>
      <c r="AU329" s="41">
        <v>932</v>
      </c>
      <c r="AV329" s="56" t="s">
        <v>1447</v>
      </c>
      <c r="AW329" s="56" t="s">
        <v>1448</v>
      </c>
      <c r="AX329" s="56" t="s">
        <v>1449</v>
      </c>
      <c r="AY329" s="57" t="s">
        <v>2092</v>
      </c>
      <c r="AZ329" s="65" t="s">
        <v>1450</v>
      </c>
      <c r="BA329" s="4"/>
      <c r="BB329" s="4"/>
      <c r="BC329" s="4"/>
      <c r="BD329" s="4"/>
      <c r="BE329" s="4"/>
      <c r="BF329" s="4"/>
      <c r="BG329" s="4"/>
    </row>
    <row r="330" spans="1:59" customFormat="1" ht="60" hidden="1" customHeight="1" x14ac:dyDescent="0.25">
      <c r="A330" s="2">
        <v>8</v>
      </c>
      <c r="B330" s="2">
        <v>13</v>
      </c>
      <c r="C330" s="2" t="s">
        <v>245</v>
      </c>
      <c r="D330" s="2">
        <v>1</v>
      </c>
      <c r="E330" s="2" t="s">
        <v>759</v>
      </c>
      <c r="F330" s="2" t="s">
        <v>760</v>
      </c>
      <c r="G330" s="2" t="s">
        <v>761</v>
      </c>
      <c r="H330" s="2" t="s">
        <v>742</v>
      </c>
      <c r="I330" s="3"/>
      <c r="J330" s="3" t="s">
        <v>911</v>
      </c>
      <c r="K330" s="3" t="s">
        <v>911</v>
      </c>
      <c r="L330" s="3" t="s">
        <v>911</v>
      </c>
      <c r="M330" s="3" t="s">
        <v>911</v>
      </c>
      <c r="N330" s="3" t="s">
        <v>911</v>
      </c>
      <c r="O330" s="3" t="s">
        <v>911</v>
      </c>
      <c r="P330" s="3" t="s">
        <v>911</v>
      </c>
      <c r="Q330" s="3" t="s">
        <v>911</v>
      </c>
      <c r="R330" s="3" t="s">
        <v>911</v>
      </c>
      <c r="S330" s="3" t="s">
        <v>911</v>
      </c>
      <c r="T330" s="3" t="s">
        <v>911</v>
      </c>
      <c r="U330" s="3" t="s">
        <v>911</v>
      </c>
      <c r="V330" s="2">
        <v>220003</v>
      </c>
      <c r="W330" s="2" t="s">
        <v>247</v>
      </c>
      <c r="X330" s="3">
        <v>860811600</v>
      </c>
      <c r="Y330" s="2" t="s">
        <v>1046</v>
      </c>
      <c r="Z330" s="3">
        <f>SUM(AB330)</f>
        <v>860811600</v>
      </c>
      <c r="AA330" s="2" t="s">
        <v>248</v>
      </c>
      <c r="AB330" s="3">
        <v>860811600</v>
      </c>
      <c r="AC330" s="63">
        <v>875</v>
      </c>
      <c r="AD330" s="41" t="s">
        <v>919</v>
      </c>
      <c r="AE330" s="40" t="s">
        <v>339</v>
      </c>
      <c r="AF330" s="41" t="s">
        <v>1474</v>
      </c>
      <c r="AG330" s="42" t="s">
        <v>1475</v>
      </c>
      <c r="AH330" s="40" t="s">
        <v>1476</v>
      </c>
      <c r="AI330" s="42" t="s">
        <v>1476</v>
      </c>
      <c r="AJ330" s="58">
        <v>44718</v>
      </c>
      <c r="AK330" s="58">
        <v>44718</v>
      </c>
      <c r="AL330" s="58">
        <v>44926</v>
      </c>
      <c r="AM330" s="39">
        <v>0.6548571428571428</v>
      </c>
      <c r="AN330" s="61" t="s">
        <v>1387</v>
      </c>
      <c r="AO330" s="41" t="s">
        <v>1477</v>
      </c>
      <c r="AP330" s="56" t="s">
        <v>1387</v>
      </c>
      <c r="AQ330" s="41" t="s">
        <v>1387</v>
      </c>
      <c r="AR330" s="57">
        <v>875</v>
      </c>
      <c r="AS330" s="57" t="s">
        <v>1455</v>
      </c>
      <c r="AT330" s="57" t="s">
        <v>1456</v>
      </c>
      <c r="AU330" s="41">
        <v>573</v>
      </c>
      <c r="AV330" s="56" t="s">
        <v>1457</v>
      </c>
      <c r="AW330" s="56" t="s">
        <v>1517</v>
      </c>
      <c r="AX330" s="56" t="s">
        <v>1459</v>
      </c>
      <c r="AY330" s="57" t="s">
        <v>2760</v>
      </c>
      <c r="AZ330" s="65" t="s">
        <v>2078</v>
      </c>
      <c r="BA330" s="4"/>
      <c r="BB330" s="4"/>
      <c r="BC330" s="4"/>
      <c r="BD330" s="4"/>
      <c r="BE330" s="4"/>
      <c r="BF330" s="4"/>
      <c r="BG330" s="4"/>
    </row>
    <row r="331" spans="1:59" customFormat="1" ht="60" hidden="1" customHeight="1" x14ac:dyDescent="0.25">
      <c r="A331" s="2">
        <v>8</v>
      </c>
      <c r="B331" s="2">
        <v>13</v>
      </c>
      <c r="C331" s="2" t="s">
        <v>245</v>
      </c>
      <c r="D331" s="2">
        <v>1</v>
      </c>
      <c r="E331" s="2" t="s">
        <v>759</v>
      </c>
      <c r="F331" s="2" t="s">
        <v>760</v>
      </c>
      <c r="G331" s="2" t="s">
        <v>761</v>
      </c>
      <c r="H331" s="2" t="s">
        <v>742</v>
      </c>
      <c r="I331" s="3">
        <v>0</v>
      </c>
      <c r="J331" s="3" t="s">
        <v>944</v>
      </c>
      <c r="K331" s="3" t="s">
        <v>1048</v>
      </c>
      <c r="L331" s="3" t="s">
        <v>1048</v>
      </c>
      <c r="M331" s="3" t="s">
        <v>1062</v>
      </c>
      <c r="N331" s="3" t="s">
        <v>1063</v>
      </c>
      <c r="O331" s="6">
        <v>41</v>
      </c>
      <c r="P331" s="3" t="s">
        <v>929</v>
      </c>
      <c r="Q331" s="3" t="s">
        <v>1064</v>
      </c>
      <c r="R331" s="3" t="s">
        <v>1065</v>
      </c>
      <c r="S331" s="3" t="s">
        <v>1066</v>
      </c>
      <c r="T331" s="3" t="s">
        <v>1067</v>
      </c>
      <c r="U331" s="6">
        <v>11768</v>
      </c>
      <c r="V331" s="2">
        <v>220004</v>
      </c>
      <c r="W331" s="2" t="s">
        <v>250</v>
      </c>
      <c r="X331" s="3">
        <v>1662939000</v>
      </c>
      <c r="Y331" s="2" t="s">
        <v>1056</v>
      </c>
      <c r="Z331" s="3">
        <f>SUM(AB331:AB333)</f>
        <v>1662939000</v>
      </c>
      <c r="AA331" s="2" t="s">
        <v>1057</v>
      </c>
      <c r="AB331" s="3">
        <v>1044900000</v>
      </c>
      <c r="AC331" s="63">
        <v>600</v>
      </c>
      <c r="AD331" s="41" t="s">
        <v>2079</v>
      </c>
      <c r="AE331" s="40" t="s">
        <v>339</v>
      </c>
      <c r="AF331" s="41" t="s">
        <v>1363</v>
      </c>
      <c r="AG331" s="42" t="s">
        <v>1498</v>
      </c>
      <c r="AH331" s="40" t="s">
        <v>1499</v>
      </c>
      <c r="AI331" s="42">
        <v>70007348</v>
      </c>
      <c r="AJ331" s="58">
        <v>44713</v>
      </c>
      <c r="AK331" s="58">
        <v>44832</v>
      </c>
      <c r="AL331" s="58">
        <v>44926</v>
      </c>
      <c r="AM331" s="39">
        <v>0.15</v>
      </c>
      <c r="AN331" s="61">
        <v>0</v>
      </c>
      <c r="AO331" s="41" t="s">
        <v>1462</v>
      </c>
      <c r="AP331" s="56" t="s">
        <v>1463</v>
      </c>
      <c r="AQ331" s="41" t="s">
        <v>1379</v>
      </c>
      <c r="AR331" s="57">
        <v>600</v>
      </c>
      <c r="AS331" s="57" t="s">
        <v>1367</v>
      </c>
      <c r="AT331" s="57" t="s">
        <v>1375</v>
      </c>
      <c r="AU331" s="41">
        <v>600</v>
      </c>
      <c r="AV331" s="56" t="s">
        <v>1464</v>
      </c>
      <c r="AW331" s="56" t="s">
        <v>1465</v>
      </c>
      <c r="AX331" s="56" t="s">
        <v>1466</v>
      </c>
      <c r="AY331" s="57" t="s">
        <v>2761</v>
      </c>
      <c r="AZ331" s="65"/>
      <c r="BA331" s="4"/>
      <c r="BB331" s="4"/>
      <c r="BC331" s="4"/>
      <c r="BD331" s="4"/>
      <c r="BE331" s="4"/>
      <c r="BF331" s="4"/>
      <c r="BG331" s="4"/>
    </row>
    <row r="332" spans="1:59" customFormat="1" ht="60" hidden="1" customHeight="1" x14ac:dyDescent="0.25">
      <c r="A332" s="2">
        <v>8</v>
      </c>
      <c r="B332" s="2">
        <v>13</v>
      </c>
      <c r="C332" s="2" t="s">
        <v>245</v>
      </c>
      <c r="D332" s="2">
        <v>0</v>
      </c>
      <c r="E332" s="2" t="s">
        <v>759</v>
      </c>
      <c r="F332" s="2" t="s">
        <v>760</v>
      </c>
      <c r="G332" s="2" t="s">
        <v>761</v>
      </c>
      <c r="H332" s="2" t="s">
        <v>742</v>
      </c>
      <c r="I332" s="3">
        <v>0</v>
      </c>
      <c r="J332" s="3" t="s">
        <v>911</v>
      </c>
      <c r="K332" s="3" t="s">
        <v>911</v>
      </c>
      <c r="L332" s="3" t="s">
        <v>911</v>
      </c>
      <c r="M332" s="3" t="s">
        <v>911</v>
      </c>
      <c r="N332" s="3" t="s">
        <v>911</v>
      </c>
      <c r="O332" s="3" t="s">
        <v>911</v>
      </c>
      <c r="P332" s="3" t="s">
        <v>911</v>
      </c>
      <c r="Q332" s="3" t="s">
        <v>911</v>
      </c>
      <c r="R332" s="3" t="s">
        <v>911</v>
      </c>
      <c r="S332" s="3" t="s">
        <v>911</v>
      </c>
      <c r="T332" s="3" t="s">
        <v>911</v>
      </c>
      <c r="U332" s="3" t="s">
        <v>911</v>
      </c>
      <c r="V332" s="2">
        <v>220004</v>
      </c>
      <c r="W332" s="2" t="s">
        <v>250</v>
      </c>
      <c r="X332" s="3">
        <v>1662939000</v>
      </c>
      <c r="Y332" s="2" t="s">
        <v>911</v>
      </c>
      <c r="Z332" s="3" t="s">
        <v>911</v>
      </c>
      <c r="AA332" s="2" t="s">
        <v>1059</v>
      </c>
      <c r="AB332" s="3">
        <v>309019500</v>
      </c>
      <c r="AC332" s="63">
        <v>300</v>
      </c>
      <c r="AD332" s="41" t="s">
        <v>2079</v>
      </c>
      <c r="AE332" s="40" t="s">
        <v>339</v>
      </c>
      <c r="AF332" s="41" t="s">
        <v>1363</v>
      </c>
      <c r="AG332" s="42" t="s">
        <v>1498</v>
      </c>
      <c r="AH332" s="40" t="s">
        <v>1499</v>
      </c>
      <c r="AI332" s="42">
        <v>70007348</v>
      </c>
      <c r="AJ332" s="58">
        <v>44713</v>
      </c>
      <c r="AK332" s="58">
        <v>44832</v>
      </c>
      <c r="AL332" s="58">
        <v>44926</v>
      </c>
      <c r="AM332" s="39">
        <v>0.15</v>
      </c>
      <c r="AN332" s="61">
        <v>0</v>
      </c>
      <c r="AO332" s="41" t="s">
        <v>1462</v>
      </c>
      <c r="AP332" s="56" t="s">
        <v>1463</v>
      </c>
      <c r="AQ332" s="41" t="s">
        <v>1379</v>
      </c>
      <c r="AR332" s="57">
        <v>300</v>
      </c>
      <c r="AS332" s="57" t="s">
        <v>1367</v>
      </c>
      <c r="AT332" s="57" t="s">
        <v>1375</v>
      </c>
      <c r="AU332" s="41">
        <v>300</v>
      </c>
      <c r="AV332" s="56" t="s">
        <v>1464</v>
      </c>
      <c r="AW332" s="56" t="s">
        <v>1465</v>
      </c>
      <c r="AX332" s="56" t="s">
        <v>1466</v>
      </c>
      <c r="AY332" s="57" t="s">
        <v>2761</v>
      </c>
      <c r="AZ332" s="65"/>
      <c r="BA332" s="4"/>
      <c r="BB332" s="4"/>
      <c r="BC332" s="4"/>
      <c r="BD332" s="4"/>
      <c r="BE332" s="4"/>
      <c r="BF332" s="4"/>
      <c r="BG332" s="4"/>
    </row>
    <row r="333" spans="1:59" customFormat="1" ht="60" hidden="1" customHeight="1" x14ac:dyDescent="0.25">
      <c r="A333" s="2">
        <v>8</v>
      </c>
      <c r="B333" s="2">
        <v>13</v>
      </c>
      <c r="C333" s="2" t="s">
        <v>245</v>
      </c>
      <c r="D333" s="2">
        <v>0</v>
      </c>
      <c r="E333" s="2" t="s">
        <v>759</v>
      </c>
      <c r="F333" s="2" t="s">
        <v>760</v>
      </c>
      <c r="G333" s="2" t="s">
        <v>761</v>
      </c>
      <c r="H333" s="2" t="s">
        <v>742</v>
      </c>
      <c r="I333" s="3">
        <v>0</v>
      </c>
      <c r="J333" s="3" t="s">
        <v>911</v>
      </c>
      <c r="K333" s="3" t="s">
        <v>911</v>
      </c>
      <c r="L333" s="3" t="s">
        <v>911</v>
      </c>
      <c r="M333" s="3" t="s">
        <v>911</v>
      </c>
      <c r="N333" s="3" t="s">
        <v>911</v>
      </c>
      <c r="O333" s="3" t="s">
        <v>911</v>
      </c>
      <c r="P333" s="3" t="s">
        <v>911</v>
      </c>
      <c r="Q333" s="3" t="s">
        <v>911</v>
      </c>
      <c r="R333" s="3" t="s">
        <v>911</v>
      </c>
      <c r="S333" s="3" t="s">
        <v>911</v>
      </c>
      <c r="T333" s="3" t="s">
        <v>911</v>
      </c>
      <c r="U333" s="3" t="s">
        <v>911</v>
      </c>
      <c r="V333" s="2">
        <v>220004</v>
      </c>
      <c r="W333" s="2" t="s">
        <v>250</v>
      </c>
      <c r="X333" s="3">
        <v>1662939000</v>
      </c>
      <c r="Y333" s="2" t="s">
        <v>911</v>
      </c>
      <c r="Z333" s="3" t="s">
        <v>911</v>
      </c>
      <c r="AA333" s="2" t="s">
        <v>1058</v>
      </c>
      <c r="AB333" s="3">
        <v>309019500</v>
      </c>
      <c r="AC333" s="63">
        <v>300</v>
      </c>
      <c r="AD333" s="41" t="s">
        <v>2079</v>
      </c>
      <c r="AE333" s="40" t="s">
        <v>339</v>
      </c>
      <c r="AF333" s="41" t="s">
        <v>1363</v>
      </c>
      <c r="AG333" s="42" t="s">
        <v>1498</v>
      </c>
      <c r="AH333" s="40" t="s">
        <v>1499</v>
      </c>
      <c r="AI333" s="42">
        <v>70007348</v>
      </c>
      <c r="AJ333" s="58">
        <v>44713</v>
      </c>
      <c r="AK333" s="58">
        <v>44832</v>
      </c>
      <c r="AL333" s="58">
        <v>44926</v>
      </c>
      <c r="AM333" s="39">
        <v>0.15</v>
      </c>
      <c r="AN333" s="61">
        <v>0</v>
      </c>
      <c r="AO333" s="41" t="s">
        <v>1462</v>
      </c>
      <c r="AP333" s="56" t="s">
        <v>1463</v>
      </c>
      <c r="AQ333" s="41" t="s">
        <v>1379</v>
      </c>
      <c r="AR333" s="57">
        <v>300</v>
      </c>
      <c r="AS333" s="57" t="s">
        <v>1367</v>
      </c>
      <c r="AT333" s="57" t="s">
        <v>1375</v>
      </c>
      <c r="AU333" s="41">
        <v>300</v>
      </c>
      <c r="AV333" s="56" t="s">
        <v>1464</v>
      </c>
      <c r="AW333" s="56" t="s">
        <v>1465</v>
      </c>
      <c r="AX333" s="56" t="s">
        <v>1466</v>
      </c>
      <c r="AY333" s="57" t="s">
        <v>2761</v>
      </c>
      <c r="AZ333" s="65"/>
      <c r="BA333" s="4"/>
      <c r="BB333" s="4"/>
      <c r="BC333" s="4"/>
      <c r="BD333" s="4"/>
      <c r="BE333" s="4"/>
      <c r="BF333" s="4"/>
      <c r="BG333" s="4"/>
    </row>
    <row r="334" spans="1:59" customFormat="1" ht="60" hidden="1" customHeight="1" x14ac:dyDescent="0.25">
      <c r="A334" s="2">
        <v>8</v>
      </c>
      <c r="B334" s="2">
        <v>14</v>
      </c>
      <c r="C334" s="2" t="s">
        <v>245</v>
      </c>
      <c r="D334" s="2">
        <v>1</v>
      </c>
      <c r="E334" s="2" t="s">
        <v>762</v>
      </c>
      <c r="F334" s="2" t="s">
        <v>763</v>
      </c>
      <c r="G334" s="2">
        <v>1</v>
      </c>
      <c r="H334" s="2" t="s">
        <v>764</v>
      </c>
      <c r="I334" s="3">
        <v>0</v>
      </c>
      <c r="J334" s="3" t="s">
        <v>944</v>
      </c>
      <c r="K334" s="3" t="s">
        <v>1048</v>
      </c>
      <c r="L334" s="3" t="s">
        <v>1049</v>
      </c>
      <c r="M334" s="3" t="s">
        <v>1050</v>
      </c>
      <c r="N334" s="3" t="s">
        <v>1051</v>
      </c>
      <c r="O334" s="6">
        <v>20446</v>
      </c>
      <c r="P334" s="3" t="s">
        <v>919</v>
      </c>
      <c r="Q334" s="3" t="s">
        <v>1052</v>
      </c>
      <c r="R334" s="3" t="s">
        <v>1053</v>
      </c>
      <c r="S334" s="3" t="s">
        <v>1054</v>
      </c>
      <c r="T334" s="3" t="s">
        <v>1055</v>
      </c>
      <c r="U334" s="6">
        <v>20441</v>
      </c>
      <c r="V334" s="2">
        <v>220002</v>
      </c>
      <c r="W334" s="2" t="s">
        <v>246</v>
      </c>
      <c r="X334" s="3">
        <v>692804890</v>
      </c>
      <c r="Y334" s="2" t="s">
        <v>1046</v>
      </c>
      <c r="Z334" s="3">
        <f>SUM(AB334)</f>
        <v>692804890</v>
      </c>
      <c r="AA334" s="2" t="s">
        <v>1047</v>
      </c>
      <c r="AB334" s="3">
        <v>692804890</v>
      </c>
      <c r="AC334" s="63">
        <v>1045</v>
      </c>
      <c r="AD334" s="41" t="s">
        <v>2070</v>
      </c>
      <c r="AE334" s="40" t="s">
        <v>339</v>
      </c>
      <c r="AF334" s="41" t="s">
        <v>1441</v>
      </c>
      <c r="AG334" s="42" t="s">
        <v>1442</v>
      </c>
      <c r="AH334" s="40" t="s">
        <v>1443</v>
      </c>
      <c r="AI334" s="42" t="s">
        <v>2075</v>
      </c>
      <c r="AJ334" s="58" t="s">
        <v>1444</v>
      </c>
      <c r="AK334" s="58" t="s">
        <v>1444</v>
      </c>
      <c r="AL334" s="58" t="s">
        <v>1445</v>
      </c>
      <c r="AM334" s="39">
        <v>0.34264705882352942</v>
      </c>
      <c r="AN334" s="61" t="s">
        <v>2076</v>
      </c>
      <c r="AO334" s="41" t="s">
        <v>1446</v>
      </c>
      <c r="AP334" s="56" t="s">
        <v>2072</v>
      </c>
      <c r="AQ334" s="41" t="s">
        <v>1380</v>
      </c>
      <c r="AR334" s="57">
        <v>2720</v>
      </c>
      <c r="AS334" s="57" t="s">
        <v>1364</v>
      </c>
      <c r="AT334" s="57" t="s">
        <v>1376</v>
      </c>
      <c r="AU334" s="41">
        <v>932</v>
      </c>
      <c r="AV334" s="56" t="s">
        <v>1447</v>
      </c>
      <c r="AW334" s="56" t="s">
        <v>1448</v>
      </c>
      <c r="AX334" s="56" t="s">
        <v>1449</v>
      </c>
      <c r="AY334" s="57" t="s">
        <v>2092</v>
      </c>
      <c r="AZ334" s="65" t="s">
        <v>1450</v>
      </c>
      <c r="BA334" s="4"/>
      <c r="BB334" s="4"/>
      <c r="BC334" s="4"/>
      <c r="BD334" s="4"/>
      <c r="BE334" s="4"/>
      <c r="BF334" s="4"/>
      <c r="BG334" s="4"/>
    </row>
    <row r="335" spans="1:59" customFormat="1" ht="60" hidden="1" customHeight="1" x14ac:dyDescent="0.25">
      <c r="A335" s="2">
        <v>8</v>
      </c>
      <c r="B335" s="2">
        <v>14</v>
      </c>
      <c r="C335" s="2" t="s">
        <v>245</v>
      </c>
      <c r="D335" s="2">
        <v>1</v>
      </c>
      <c r="E335" s="2" t="s">
        <v>762</v>
      </c>
      <c r="F335" s="2" t="s">
        <v>763</v>
      </c>
      <c r="G335" s="2">
        <v>1</v>
      </c>
      <c r="H335" s="2" t="s">
        <v>764</v>
      </c>
      <c r="I335" s="3"/>
      <c r="J335" s="3" t="s">
        <v>911</v>
      </c>
      <c r="K335" s="3" t="s">
        <v>911</v>
      </c>
      <c r="L335" s="3" t="s">
        <v>911</v>
      </c>
      <c r="M335" s="3" t="s">
        <v>911</v>
      </c>
      <c r="N335" s="3" t="s">
        <v>911</v>
      </c>
      <c r="O335" s="3" t="s">
        <v>911</v>
      </c>
      <c r="P335" s="3" t="s">
        <v>911</v>
      </c>
      <c r="Q335" s="3" t="s">
        <v>911</v>
      </c>
      <c r="R335" s="3" t="s">
        <v>911</v>
      </c>
      <c r="S335" s="3" t="s">
        <v>911</v>
      </c>
      <c r="T335" s="3" t="s">
        <v>911</v>
      </c>
      <c r="U335" s="3" t="s">
        <v>911</v>
      </c>
      <c r="V335" s="2">
        <v>220003</v>
      </c>
      <c r="W335" s="2" t="s">
        <v>247</v>
      </c>
      <c r="X335" s="3">
        <v>88745185</v>
      </c>
      <c r="Y335" s="2" t="s">
        <v>1046</v>
      </c>
      <c r="Z335" s="3">
        <f>SUM(AB335)</f>
        <v>88745185</v>
      </c>
      <c r="AA335" s="2" t="s">
        <v>248</v>
      </c>
      <c r="AB335" s="3">
        <v>88745185</v>
      </c>
      <c r="AC335" s="63">
        <v>73</v>
      </c>
      <c r="AD335" s="41" t="s">
        <v>919</v>
      </c>
      <c r="AE335" s="40" t="s">
        <v>339</v>
      </c>
      <c r="AF335" s="41" t="s">
        <v>1474</v>
      </c>
      <c r="AG335" s="42" t="s">
        <v>1475</v>
      </c>
      <c r="AH335" s="40" t="s">
        <v>1476</v>
      </c>
      <c r="AI335" s="42" t="s">
        <v>1476</v>
      </c>
      <c r="AJ335" s="58">
        <v>44718</v>
      </c>
      <c r="AK335" s="58">
        <v>44718</v>
      </c>
      <c r="AL335" s="58">
        <v>44926</v>
      </c>
      <c r="AM335" s="39">
        <v>0.42465753424657532</v>
      </c>
      <c r="AN335" s="61" t="s">
        <v>1387</v>
      </c>
      <c r="AO335" s="41" t="s">
        <v>1477</v>
      </c>
      <c r="AP335" s="56" t="s">
        <v>1387</v>
      </c>
      <c r="AQ335" s="41" t="s">
        <v>1387</v>
      </c>
      <c r="AR335" s="57">
        <v>73</v>
      </c>
      <c r="AS335" s="57" t="s">
        <v>1455</v>
      </c>
      <c r="AT335" s="57" t="s">
        <v>1456</v>
      </c>
      <c r="AU335" s="41">
        <v>31</v>
      </c>
      <c r="AV335" s="56" t="s">
        <v>1457</v>
      </c>
      <c r="AW335" s="56" t="s">
        <v>1518</v>
      </c>
      <c r="AX335" s="56" t="s">
        <v>1459</v>
      </c>
      <c r="AY335" s="57" t="s">
        <v>2109</v>
      </c>
      <c r="AZ335" s="65" t="s">
        <v>2078</v>
      </c>
      <c r="BA335" s="4"/>
      <c r="BB335" s="4"/>
      <c r="BC335" s="4"/>
      <c r="BD335" s="4"/>
      <c r="BE335" s="4"/>
      <c r="BF335" s="4"/>
      <c r="BG335" s="4"/>
    </row>
    <row r="336" spans="1:59" customFormat="1" ht="60" hidden="1" customHeight="1" x14ac:dyDescent="0.25">
      <c r="A336" s="2">
        <v>8</v>
      </c>
      <c r="B336" s="2">
        <v>14</v>
      </c>
      <c r="C336" s="2" t="s">
        <v>245</v>
      </c>
      <c r="D336" s="2">
        <v>1</v>
      </c>
      <c r="E336" s="2" t="s">
        <v>762</v>
      </c>
      <c r="F336" s="2" t="s">
        <v>763</v>
      </c>
      <c r="G336" s="2">
        <v>1</v>
      </c>
      <c r="H336" s="2" t="s">
        <v>764</v>
      </c>
      <c r="I336" s="3">
        <v>0</v>
      </c>
      <c r="J336" s="3" t="s">
        <v>944</v>
      </c>
      <c r="K336" s="3" t="s">
        <v>1048</v>
      </c>
      <c r="L336" s="3" t="s">
        <v>1048</v>
      </c>
      <c r="M336" s="3" t="s">
        <v>1062</v>
      </c>
      <c r="N336" s="3" t="s">
        <v>1063</v>
      </c>
      <c r="O336" s="6">
        <v>41</v>
      </c>
      <c r="P336" s="3" t="s">
        <v>929</v>
      </c>
      <c r="Q336" s="3" t="s">
        <v>1064</v>
      </c>
      <c r="R336" s="3" t="s">
        <v>1065</v>
      </c>
      <c r="S336" s="3" t="s">
        <v>1066</v>
      </c>
      <c r="T336" s="3" t="s">
        <v>1067</v>
      </c>
      <c r="U336" s="6">
        <v>11768</v>
      </c>
      <c r="V336" s="2">
        <v>220004</v>
      </c>
      <c r="W336" s="2" t="s">
        <v>250</v>
      </c>
      <c r="X336" s="3">
        <v>187636950</v>
      </c>
      <c r="Y336" s="2" t="s">
        <v>1056</v>
      </c>
      <c r="Z336" s="3">
        <f>SUM(AB336:AB337)</f>
        <v>187636950</v>
      </c>
      <c r="AA336" s="2" t="s">
        <v>1057</v>
      </c>
      <c r="AB336" s="3">
        <v>156735000</v>
      </c>
      <c r="AC336" s="63">
        <v>90</v>
      </c>
      <c r="AD336" s="41" t="s">
        <v>2079</v>
      </c>
      <c r="AE336" s="40" t="s">
        <v>339</v>
      </c>
      <c r="AF336" s="41" t="s">
        <v>1363</v>
      </c>
      <c r="AG336" s="42" t="s">
        <v>1460</v>
      </c>
      <c r="AH336" s="40" t="s">
        <v>1461</v>
      </c>
      <c r="AI336" s="42">
        <v>70007348</v>
      </c>
      <c r="AJ336" s="58">
        <v>44713</v>
      </c>
      <c r="AK336" s="58">
        <v>44831</v>
      </c>
      <c r="AL336" s="58">
        <v>44926</v>
      </c>
      <c r="AM336" s="39">
        <v>0.15</v>
      </c>
      <c r="AN336" s="61">
        <v>0</v>
      </c>
      <c r="AO336" s="41" t="s">
        <v>1462</v>
      </c>
      <c r="AP336" s="56" t="s">
        <v>1463</v>
      </c>
      <c r="AQ336" s="41" t="s">
        <v>1379</v>
      </c>
      <c r="AR336" s="57">
        <v>90</v>
      </c>
      <c r="AS336" s="57" t="s">
        <v>1367</v>
      </c>
      <c r="AT336" s="57" t="s">
        <v>1375</v>
      </c>
      <c r="AU336" s="41">
        <v>90</v>
      </c>
      <c r="AV336" s="56" t="s">
        <v>1464</v>
      </c>
      <c r="AW336" s="56" t="s">
        <v>1465</v>
      </c>
      <c r="AX336" s="56" t="s">
        <v>1466</v>
      </c>
      <c r="AY336" s="57" t="s">
        <v>2762</v>
      </c>
      <c r="AZ336" s="65"/>
      <c r="BA336" s="4"/>
      <c r="BB336" s="4"/>
      <c r="BC336" s="4"/>
      <c r="BD336" s="4"/>
      <c r="BE336" s="4"/>
      <c r="BF336" s="4"/>
      <c r="BG336" s="4"/>
    </row>
    <row r="337" spans="1:59" customFormat="1" ht="60" hidden="1" customHeight="1" x14ac:dyDescent="0.25">
      <c r="A337" s="2">
        <v>8</v>
      </c>
      <c r="B337" s="2">
        <v>14</v>
      </c>
      <c r="C337" s="2" t="s">
        <v>245</v>
      </c>
      <c r="D337" s="2">
        <v>0</v>
      </c>
      <c r="E337" s="2" t="s">
        <v>762</v>
      </c>
      <c r="F337" s="2" t="s">
        <v>763</v>
      </c>
      <c r="G337" s="2">
        <v>1</v>
      </c>
      <c r="H337" s="2" t="s">
        <v>764</v>
      </c>
      <c r="I337" s="3">
        <v>0</v>
      </c>
      <c r="J337" s="3" t="s">
        <v>911</v>
      </c>
      <c r="K337" s="3" t="s">
        <v>911</v>
      </c>
      <c r="L337" s="3" t="s">
        <v>911</v>
      </c>
      <c r="M337" s="3" t="s">
        <v>911</v>
      </c>
      <c r="N337" s="3" t="s">
        <v>911</v>
      </c>
      <c r="O337" s="3" t="s">
        <v>911</v>
      </c>
      <c r="P337" s="3" t="s">
        <v>911</v>
      </c>
      <c r="Q337" s="3" t="s">
        <v>911</v>
      </c>
      <c r="R337" s="3" t="s">
        <v>911</v>
      </c>
      <c r="S337" s="3" t="s">
        <v>911</v>
      </c>
      <c r="T337" s="3" t="s">
        <v>911</v>
      </c>
      <c r="U337" s="3" t="s">
        <v>911</v>
      </c>
      <c r="V337" s="2">
        <v>220004</v>
      </c>
      <c r="W337" s="2" t="s">
        <v>250</v>
      </c>
      <c r="X337" s="3">
        <v>187636950</v>
      </c>
      <c r="Y337" s="2" t="s">
        <v>911</v>
      </c>
      <c r="Z337" s="3" t="s">
        <v>911</v>
      </c>
      <c r="AA337" s="2" t="s">
        <v>1061</v>
      </c>
      <c r="AB337" s="3">
        <v>30901950</v>
      </c>
      <c r="AC337" s="63">
        <v>30</v>
      </c>
      <c r="AD337" s="41" t="s">
        <v>2079</v>
      </c>
      <c r="AE337" s="40" t="s">
        <v>339</v>
      </c>
      <c r="AF337" s="41" t="s">
        <v>1363</v>
      </c>
      <c r="AG337" s="42" t="s">
        <v>1460</v>
      </c>
      <c r="AH337" s="40" t="s">
        <v>1461</v>
      </c>
      <c r="AI337" s="42">
        <v>70007348</v>
      </c>
      <c r="AJ337" s="58">
        <v>44713</v>
      </c>
      <c r="AK337" s="58">
        <v>44831</v>
      </c>
      <c r="AL337" s="58">
        <v>44926</v>
      </c>
      <c r="AM337" s="39">
        <v>0.15</v>
      </c>
      <c r="AN337" s="61">
        <v>0</v>
      </c>
      <c r="AO337" s="41" t="s">
        <v>1462</v>
      </c>
      <c r="AP337" s="56" t="s">
        <v>1463</v>
      </c>
      <c r="AQ337" s="41" t="s">
        <v>1379</v>
      </c>
      <c r="AR337" s="57">
        <v>30</v>
      </c>
      <c r="AS337" s="57" t="s">
        <v>1367</v>
      </c>
      <c r="AT337" s="57" t="s">
        <v>1375</v>
      </c>
      <c r="AU337" s="41">
        <v>30</v>
      </c>
      <c r="AV337" s="56" t="s">
        <v>1464</v>
      </c>
      <c r="AW337" s="56" t="s">
        <v>1465</v>
      </c>
      <c r="AX337" s="56" t="s">
        <v>1466</v>
      </c>
      <c r="AY337" s="57" t="s">
        <v>2762</v>
      </c>
      <c r="AZ337" s="65"/>
      <c r="BA337" s="4"/>
      <c r="BB337" s="4"/>
      <c r="BC337" s="4"/>
      <c r="BD337" s="4"/>
      <c r="BE337" s="4"/>
      <c r="BF337" s="4"/>
      <c r="BG337" s="4"/>
    </row>
    <row r="338" spans="1:59" customFormat="1" ht="60" hidden="1" customHeight="1" x14ac:dyDescent="0.25">
      <c r="A338" s="2">
        <v>8</v>
      </c>
      <c r="B338" s="2">
        <v>14</v>
      </c>
      <c r="C338" s="2" t="s">
        <v>245</v>
      </c>
      <c r="D338" s="2">
        <v>1</v>
      </c>
      <c r="E338" s="2" t="s">
        <v>762</v>
      </c>
      <c r="F338" s="2" t="s">
        <v>763</v>
      </c>
      <c r="G338" s="2">
        <v>1</v>
      </c>
      <c r="H338" s="2" t="s">
        <v>764</v>
      </c>
      <c r="I338" s="3"/>
      <c r="J338" s="3" t="s">
        <v>911</v>
      </c>
      <c r="K338" s="3" t="s">
        <v>911</v>
      </c>
      <c r="L338" s="3" t="s">
        <v>911</v>
      </c>
      <c r="M338" s="3" t="s">
        <v>911</v>
      </c>
      <c r="N338" s="3" t="s">
        <v>911</v>
      </c>
      <c r="O338" s="3" t="s">
        <v>911</v>
      </c>
      <c r="P338" s="3" t="s">
        <v>911</v>
      </c>
      <c r="Q338" s="3" t="s">
        <v>911</v>
      </c>
      <c r="R338" s="3" t="s">
        <v>911</v>
      </c>
      <c r="S338" s="3" t="s">
        <v>911</v>
      </c>
      <c r="T338" s="3" t="s">
        <v>911</v>
      </c>
      <c r="U338" s="3" t="s">
        <v>911</v>
      </c>
      <c r="V338" s="2">
        <v>220007</v>
      </c>
      <c r="W338" s="2" t="s">
        <v>256</v>
      </c>
      <c r="X338" s="3">
        <v>102104272</v>
      </c>
      <c r="Y338" s="6"/>
      <c r="Z338" s="3"/>
      <c r="AA338" s="2" t="s">
        <v>265</v>
      </c>
      <c r="AB338" s="3">
        <v>53815798</v>
      </c>
      <c r="AC338" s="63">
        <v>150</v>
      </c>
      <c r="AD338" s="41" t="s">
        <v>919</v>
      </c>
      <c r="AE338" s="40" t="s">
        <v>339</v>
      </c>
      <c r="AF338" s="41" t="s">
        <v>1360</v>
      </c>
      <c r="AG338" s="42" t="s">
        <v>2101</v>
      </c>
      <c r="AH338" s="40">
        <v>4600094724</v>
      </c>
      <c r="AI338" s="42">
        <v>34023</v>
      </c>
      <c r="AJ338" s="58">
        <v>44774</v>
      </c>
      <c r="AK338" s="58">
        <v>44774</v>
      </c>
      <c r="AL338" s="58">
        <v>44909</v>
      </c>
      <c r="AM338" s="39">
        <v>1.4</v>
      </c>
      <c r="AN338" s="61">
        <v>0</v>
      </c>
      <c r="AO338" s="41" t="s">
        <v>2102</v>
      </c>
      <c r="AP338" s="56" t="s">
        <v>2103</v>
      </c>
      <c r="AQ338" s="41" t="s">
        <v>1379</v>
      </c>
      <c r="AR338" s="57">
        <v>150</v>
      </c>
      <c r="AS338" s="57" t="s">
        <v>1367</v>
      </c>
      <c r="AT338" s="57" t="s">
        <v>1375</v>
      </c>
      <c r="AU338" s="41">
        <v>0</v>
      </c>
      <c r="AV338" s="56" t="s">
        <v>2752</v>
      </c>
      <c r="AW338" s="56" t="s">
        <v>2104</v>
      </c>
      <c r="AX338" s="56" t="s">
        <v>2105</v>
      </c>
      <c r="AY338" s="57" t="s">
        <v>2753</v>
      </c>
      <c r="AZ338" s="65" t="s">
        <v>2754</v>
      </c>
      <c r="BA338" s="4"/>
      <c r="BB338" s="4"/>
      <c r="BC338" s="4"/>
      <c r="BD338" s="4"/>
      <c r="BE338" s="4"/>
      <c r="BF338" s="4"/>
      <c r="BG338" s="4"/>
    </row>
    <row r="339" spans="1:59" customFormat="1" ht="60" hidden="1" customHeight="1" x14ac:dyDescent="0.25">
      <c r="A339" s="2">
        <v>8</v>
      </c>
      <c r="B339" s="2">
        <v>14</v>
      </c>
      <c r="C339" s="2" t="s">
        <v>245</v>
      </c>
      <c r="D339" s="2">
        <v>0</v>
      </c>
      <c r="E339" s="2" t="s">
        <v>762</v>
      </c>
      <c r="F339" s="2" t="s">
        <v>763</v>
      </c>
      <c r="G339" s="2">
        <v>1</v>
      </c>
      <c r="H339" s="2" t="s">
        <v>764</v>
      </c>
      <c r="I339" s="3"/>
      <c r="J339" s="3" t="s">
        <v>911</v>
      </c>
      <c r="K339" s="3" t="s">
        <v>911</v>
      </c>
      <c r="L339" s="3" t="s">
        <v>911</v>
      </c>
      <c r="M339" s="3" t="s">
        <v>911</v>
      </c>
      <c r="N339" s="3" t="s">
        <v>911</v>
      </c>
      <c r="O339" s="3" t="s">
        <v>911</v>
      </c>
      <c r="P339" s="3" t="s">
        <v>911</v>
      </c>
      <c r="Q339" s="3" t="s">
        <v>911</v>
      </c>
      <c r="R339" s="3" t="s">
        <v>911</v>
      </c>
      <c r="S339" s="3" t="s">
        <v>911</v>
      </c>
      <c r="T339" s="3" t="s">
        <v>911</v>
      </c>
      <c r="U339" s="3" t="s">
        <v>911</v>
      </c>
      <c r="V339" s="2">
        <v>220007</v>
      </c>
      <c r="W339" s="2" t="s">
        <v>256</v>
      </c>
      <c r="X339" s="3">
        <v>102104272</v>
      </c>
      <c r="Y339" s="6"/>
      <c r="Z339" s="3"/>
      <c r="AA339" s="2" t="s">
        <v>266</v>
      </c>
      <c r="AB339" s="3">
        <v>48288474</v>
      </c>
      <c r="AC339" s="63">
        <v>150</v>
      </c>
      <c r="AD339" s="41" t="s">
        <v>919</v>
      </c>
      <c r="AE339" s="40" t="s">
        <v>339</v>
      </c>
      <c r="AF339" s="41" t="s">
        <v>1360</v>
      </c>
      <c r="AG339" s="42" t="s">
        <v>2101</v>
      </c>
      <c r="AH339" s="40">
        <v>4600094724</v>
      </c>
      <c r="AI339" s="42">
        <v>34023</v>
      </c>
      <c r="AJ339" s="58">
        <v>44774</v>
      </c>
      <c r="AK339" s="58">
        <v>44774</v>
      </c>
      <c r="AL339" s="58">
        <v>44909</v>
      </c>
      <c r="AM339" s="39">
        <v>0.63</v>
      </c>
      <c r="AN339" s="61">
        <v>0</v>
      </c>
      <c r="AO339" s="41" t="s">
        <v>2102</v>
      </c>
      <c r="AP339" s="56" t="s">
        <v>2103</v>
      </c>
      <c r="AQ339" s="41" t="s">
        <v>1379</v>
      </c>
      <c r="AR339" s="57">
        <v>150</v>
      </c>
      <c r="AS339" s="57" t="s">
        <v>1367</v>
      </c>
      <c r="AT339" s="57" t="s">
        <v>1375</v>
      </c>
      <c r="AU339" s="41">
        <v>0</v>
      </c>
      <c r="AV339" s="56" t="s">
        <v>2752</v>
      </c>
      <c r="AW339" s="56" t="s">
        <v>2104</v>
      </c>
      <c r="AX339" s="56" t="s">
        <v>2105</v>
      </c>
      <c r="AY339" s="57" t="s">
        <v>2753</v>
      </c>
      <c r="AZ339" s="65" t="s">
        <v>2754</v>
      </c>
      <c r="BA339" s="4"/>
      <c r="BB339" s="4"/>
      <c r="BC339" s="4"/>
      <c r="BD339" s="4"/>
      <c r="BE339" s="4"/>
      <c r="BF339" s="4"/>
      <c r="BG339" s="4"/>
    </row>
    <row r="340" spans="1:59" customFormat="1" ht="60" hidden="1" customHeight="1" x14ac:dyDescent="0.25">
      <c r="A340" s="2">
        <v>8</v>
      </c>
      <c r="B340" s="2">
        <v>15</v>
      </c>
      <c r="C340" s="2" t="s">
        <v>245</v>
      </c>
      <c r="D340" s="2">
        <v>1</v>
      </c>
      <c r="E340" s="2"/>
      <c r="F340" s="2"/>
      <c r="G340" s="2"/>
      <c r="H340" s="2"/>
      <c r="I340" s="3">
        <v>0</v>
      </c>
      <c r="J340" s="3" t="s">
        <v>944</v>
      </c>
      <c r="K340" s="3" t="s">
        <v>1048</v>
      </c>
      <c r="L340" s="3" t="s">
        <v>1049</v>
      </c>
      <c r="M340" s="3" t="s">
        <v>1050</v>
      </c>
      <c r="N340" s="3" t="s">
        <v>1051</v>
      </c>
      <c r="O340" s="6">
        <v>20446</v>
      </c>
      <c r="P340" s="3" t="s">
        <v>919</v>
      </c>
      <c r="Q340" s="3" t="s">
        <v>1052</v>
      </c>
      <c r="R340" s="3" t="s">
        <v>1053</v>
      </c>
      <c r="S340" s="3" t="s">
        <v>1054</v>
      </c>
      <c r="T340" s="3" t="s">
        <v>1055</v>
      </c>
      <c r="U340" s="6">
        <v>20441</v>
      </c>
      <c r="V340" s="2">
        <v>220002</v>
      </c>
      <c r="W340" s="2" t="s">
        <v>246</v>
      </c>
      <c r="X340" s="3">
        <v>811672590</v>
      </c>
      <c r="Y340" s="2" t="s">
        <v>1046</v>
      </c>
      <c r="Z340" s="3">
        <f>SUM(AB340)</f>
        <v>811672590</v>
      </c>
      <c r="AA340" s="2" t="s">
        <v>1047</v>
      </c>
      <c r="AB340" s="3">
        <v>811672590</v>
      </c>
      <c r="AC340" s="63">
        <v>730</v>
      </c>
      <c r="AD340" s="41" t="s">
        <v>2070</v>
      </c>
      <c r="AE340" s="40" t="s">
        <v>339</v>
      </c>
      <c r="AF340" s="41" t="s">
        <v>1512</v>
      </c>
      <c r="AG340" s="42" t="s">
        <v>1513</v>
      </c>
      <c r="AH340" s="40" t="s">
        <v>1514</v>
      </c>
      <c r="AI340" s="42" t="s">
        <v>2095</v>
      </c>
      <c r="AJ340" s="58">
        <v>44816</v>
      </c>
      <c r="AK340" s="58">
        <v>44816</v>
      </c>
      <c r="AL340" s="58">
        <v>44926</v>
      </c>
      <c r="AM340" s="39">
        <v>0.54657534246575346</v>
      </c>
      <c r="AN340" s="61" t="s">
        <v>2076</v>
      </c>
      <c r="AO340" s="41" t="s">
        <v>1446</v>
      </c>
      <c r="AP340" s="56" t="s">
        <v>2072</v>
      </c>
      <c r="AQ340" s="41" t="s">
        <v>1380</v>
      </c>
      <c r="AR340" s="57">
        <v>730</v>
      </c>
      <c r="AS340" s="57" t="s">
        <v>1364</v>
      </c>
      <c r="AT340" s="57" t="s">
        <v>1376</v>
      </c>
      <c r="AU340" s="41">
        <v>399</v>
      </c>
      <c r="AV340" s="56" t="s">
        <v>1471</v>
      </c>
      <c r="AW340" s="56" t="s">
        <v>1472</v>
      </c>
      <c r="AX340" s="56" t="s">
        <v>1473</v>
      </c>
      <c r="AY340" s="57" t="s">
        <v>2108</v>
      </c>
      <c r="AZ340" s="65" t="s">
        <v>1450</v>
      </c>
      <c r="BA340" s="4"/>
      <c r="BB340" s="4"/>
      <c r="BC340" s="4"/>
      <c r="BD340" s="4"/>
      <c r="BE340" s="4"/>
      <c r="BF340" s="4"/>
      <c r="BG340" s="4"/>
    </row>
    <row r="341" spans="1:59" customFormat="1" ht="60" hidden="1" customHeight="1" x14ac:dyDescent="0.25">
      <c r="A341" s="2">
        <v>8</v>
      </c>
      <c r="B341" s="2">
        <v>15</v>
      </c>
      <c r="C341" s="2" t="s">
        <v>245</v>
      </c>
      <c r="D341" s="2">
        <v>1</v>
      </c>
      <c r="E341" s="2"/>
      <c r="F341" s="2"/>
      <c r="G341" s="2"/>
      <c r="H341" s="2"/>
      <c r="I341" s="3"/>
      <c r="J341" s="3" t="s">
        <v>911</v>
      </c>
      <c r="K341" s="3" t="s">
        <v>911</v>
      </c>
      <c r="L341" s="3" t="s">
        <v>911</v>
      </c>
      <c r="M341" s="3" t="s">
        <v>911</v>
      </c>
      <c r="N341" s="3" t="s">
        <v>911</v>
      </c>
      <c r="O341" s="3" t="s">
        <v>911</v>
      </c>
      <c r="P341" s="3" t="s">
        <v>911</v>
      </c>
      <c r="Q341" s="3" t="s">
        <v>911</v>
      </c>
      <c r="R341" s="3" t="s">
        <v>911</v>
      </c>
      <c r="S341" s="3" t="s">
        <v>911</v>
      </c>
      <c r="T341" s="3" t="s">
        <v>911</v>
      </c>
      <c r="U341" s="3" t="s">
        <v>911</v>
      </c>
      <c r="V341" s="2">
        <v>220003</v>
      </c>
      <c r="W341" s="2" t="s">
        <v>247</v>
      </c>
      <c r="X341" s="3">
        <v>271287000</v>
      </c>
      <c r="Y341" s="2" t="s">
        <v>1046</v>
      </c>
      <c r="Z341" s="3">
        <f>SUM(AB341)</f>
        <v>271287000</v>
      </c>
      <c r="AA341" s="2" t="s">
        <v>248</v>
      </c>
      <c r="AB341" s="3">
        <v>271287000</v>
      </c>
      <c r="AC341" s="63">
        <v>260</v>
      </c>
      <c r="AD341" s="41" t="s">
        <v>919</v>
      </c>
      <c r="AE341" s="40" t="s">
        <v>339</v>
      </c>
      <c r="AF341" s="41" t="s">
        <v>1474</v>
      </c>
      <c r="AG341" s="42" t="s">
        <v>1475</v>
      </c>
      <c r="AH341" s="40" t="s">
        <v>1476</v>
      </c>
      <c r="AI341" s="42" t="s">
        <v>1476</v>
      </c>
      <c r="AJ341" s="58">
        <v>44718</v>
      </c>
      <c r="AK341" s="58">
        <v>44718</v>
      </c>
      <c r="AL341" s="58">
        <v>44926</v>
      </c>
      <c r="AM341" s="39">
        <v>0.60384615384615381</v>
      </c>
      <c r="AN341" s="61" t="s">
        <v>1387</v>
      </c>
      <c r="AO341" s="41" t="s">
        <v>1477</v>
      </c>
      <c r="AP341" s="56" t="s">
        <v>1387</v>
      </c>
      <c r="AQ341" s="41" t="s">
        <v>1387</v>
      </c>
      <c r="AR341" s="57">
        <v>260</v>
      </c>
      <c r="AS341" s="57" t="s">
        <v>1455</v>
      </c>
      <c r="AT341" s="57" t="s">
        <v>1456</v>
      </c>
      <c r="AU341" s="41">
        <v>157</v>
      </c>
      <c r="AV341" s="56" t="s">
        <v>1457</v>
      </c>
      <c r="AW341" s="56" t="s">
        <v>1519</v>
      </c>
      <c r="AX341" s="56" t="s">
        <v>1459</v>
      </c>
      <c r="AY341" s="57" t="s">
        <v>2763</v>
      </c>
      <c r="AZ341" s="65" t="s">
        <v>2078</v>
      </c>
      <c r="BA341" s="4"/>
      <c r="BB341" s="4"/>
      <c r="BC341" s="4"/>
      <c r="BD341" s="4"/>
      <c r="BE341" s="4"/>
      <c r="BF341" s="4"/>
      <c r="BG341" s="4"/>
    </row>
    <row r="342" spans="1:59" customFormat="1" ht="60" hidden="1" customHeight="1" x14ac:dyDescent="0.25">
      <c r="A342" s="2">
        <v>8</v>
      </c>
      <c r="B342" s="2">
        <v>15</v>
      </c>
      <c r="C342" s="2" t="s">
        <v>245</v>
      </c>
      <c r="D342" s="2">
        <v>1</v>
      </c>
      <c r="E342" s="2"/>
      <c r="F342" s="2"/>
      <c r="G342" s="2"/>
      <c r="H342" s="2"/>
      <c r="I342" s="3">
        <v>0</v>
      </c>
      <c r="J342" s="3" t="s">
        <v>944</v>
      </c>
      <c r="K342" s="3" t="s">
        <v>1048</v>
      </c>
      <c r="L342" s="3" t="s">
        <v>1048</v>
      </c>
      <c r="M342" s="3" t="s">
        <v>1062</v>
      </c>
      <c r="N342" s="3" t="s">
        <v>1063</v>
      </c>
      <c r="O342" s="6">
        <v>41</v>
      </c>
      <c r="P342" s="3" t="s">
        <v>929</v>
      </c>
      <c r="Q342" s="3" t="s">
        <v>1064</v>
      </c>
      <c r="R342" s="3" t="s">
        <v>1065</v>
      </c>
      <c r="S342" s="3" t="s">
        <v>1066</v>
      </c>
      <c r="T342" s="3" t="s">
        <v>1067</v>
      </c>
      <c r="U342" s="6">
        <v>11768</v>
      </c>
      <c r="V342" s="2">
        <v>220004</v>
      </c>
      <c r="W342" s="2" t="s">
        <v>250</v>
      </c>
      <c r="X342" s="3">
        <v>902613000</v>
      </c>
      <c r="Y342" s="2" t="s">
        <v>1056</v>
      </c>
      <c r="Z342" s="3">
        <f>SUM(AB342:AB344)</f>
        <v>902613000</v>
      </c>
      <c r="AA342" s="2" t="s">
        <v>1057</v>
      </c>
      <c r="AB342" s="3">
        <v>696600000</v>
      </c>
      <c r="AC342" s="63">
        <v>400</v>
      </c>
      <c r="AD342" s="41" t="s">
        <v>2079</v>
      </c>
      <c r="AE342" s="40" t="s">
        <v>339</v>
      </c>
      <c r="AF342" s="41" t="s">
        <v>1363</v>
      </c>
      <c r="AG342" s="42" t="s">
        <v>1505</v>
      </c>
      <c r="AH342" s="40" t="s">
        <v>1511</v>
      </c>
      <c r="AI342" s="42">
        <v>70007348</v>
      </c>
      <c r="AJ342" s="58">
        <v>44713</v>
      </c>
      <c r="AK342" s="58">
        <v>44837</v>
      </c>
      <c r="AL342" s="58">
        <v>44926</v>
      </c>
      <c r="AM342" s="39">
        <v>0.15</v>
      </c>
      <c r="AN342" s="61">
        <v>0</v>
      </c>
      <c r="AO342" s="41" t="s">
        <v>1462</v>
      </c>
      <c r="AP342" s="56" t="s">
        <v>1463</v>
      </c>
      <c r="AQ342" s="41" t="s">
        <v>1379</v>
      </c>
      <c r="AR342" s="57">
        <v>400</v>
      </c>
      <c r="AS342" s="57" t="s">
        <v>1367</v>
      </c>
      <c r="AT342" s="57" t="s">
        <v>1375</v>
      </c>
      <c r="AU342" s="41">
        <v>400</v>
      </c>
      <c r="AV342" s="56" t="s">
        <v>1464</v>
      </c>
      <c r="AW342" s="56" t="s">
        <v>1465</v>
      </c>
      <c r="AX342" s="56" t="s">
        <v>1466</v>
      </c>
      <c r="AY342" s="57" t="s">
        <v>2764</v>
      </c>
      <c r="AZ342" s="65"/>
      <c r="BA342" s="4"/>
      <c r="BB342" s="4"/>
      <c r="BC342" s="4"/>
      <c r="BD342" s="4"/>
      <c r="BE342" s="4"/>
      <c r="BF342" s="4"/>
      <c r="BG342" s="4"/>
    </row>
    <row r="343" spans="1:59" customFormat="1" ht="60" hidden="1" customHeight="1" x14ac:dyDescent="0.25">
      <c r="A343" s="2">
        <v>8</v>
      </c>
      <c r="B343" s="2">
        <v>15</v>
      </c>
      <c r="C343" s="2" t="s">
        <v>245</v>
      </c>
      <c r="D343" s="2">
        <v>0</v>
      </c>
      <c r="E343" s="2"/>
      <c r="F343" s="2"/>
      <c r="G343" s="2"/>
      <c r="H343" s="2"/>
      <c r="I343" s="3">
        <v>0</v>
      </c>
      <c r="J343" s="3" t="s">
        <v>911</v>
      </c>
      <c r="K343" s="3" t="s">
        <v>911</v>
      </c>
      <c r="L343" s="3" t="s">
        <v>911</v>
      </c>
      <c r="M343" s="3" t="s">
        <v>911</v>
      </c>
      <c r="N343" s="3" t="s">
        <v>911</v>
      </c>
      <c r="O343" s="3" t="s">
        <v>911</v>
      </c>
      <c r="P343" s="3" t="s">
        <v>911</v>
      </c>
      <c r="Q343" s="3" t="s">
        <v>911</v>
      </c>
      <c r="R343" s="3" t="s">
        <v>911</v>
      </c>
      <c r="S343" s="3" t="s">
        <v>911</v>
      </c>
      <c r="T343" s="3" t="s">
        <v>911</v>
      </c>
      <c r="U343" s="3" t="s">
        <v>911</v>
      </c>
      <c r="V343" s="2">
        <v>220004</v>
      </c>
      <c r="W343" s="2" t="s">
        <v>250</v>
      </c>
      <c r="X343" s="3">
        <v>902613000</v>
      </c>
      <c r="Y343" s="2" t="s">
        <v>911</v>
      </c>
      <c r="Z343" s="3" t="s">
        <v>911</v>
      </c>
      <c r="AA343" s="2" t="s">
        <v>1059</v>
      </c>
      <c r="AB343" s="3">
        <v>103006500</v>
      </c>
      <c r="AC343" s="63">
        <v>100</v>
      </c>
      <c r="AD343" s="41" t="s">
        <v>2079</v>
      </c>
      <c r="AE343" s="40" t="s">
        <v>339</v>
      </c>
      <c r="AF343" s="41" t="s">
        <v>1363</v>
      </c>
      <c r="AG343" s="42" t="s">
        <v>1505</v>
      </c>
      <c r="AH343" s="40" t="s">
        <v>1511</v>
      </c>
      <c r="AI343" s="42">
        <v>70007348</v>
      </c>
      <c r="AJ343" s="58">
        <v>44713</v>
      </c>
      <c r="AK343" s="58">
        <v>44837</v>
      </c>
      <c r="AL343" s="58">
        <v>44926</v>
      </c>
      <c r="AM343" s="39">
        <v>0.15</v>
      </c>
      <c r="AN343" s="61">
        <v>0</v>
      </c>
      <c r="AO343" s="41" t="s">
        <v>1462</v>
      </c>
      <c r="AP343" s="56" t="s">
        <v>1463</v>
      </c>
      <c r="AQ343" s="41" t="s">
        <v>1379</v>
      </c>
      <c r="AR343" s="57">
        <v>100</v>
      </c>
      <c r="AS343" s="57" t="s">
        <v>1367</v>
      </c>
      <c r="AT343" s="57" t="s">
        <v>1375</v>
      </c>
      <c r="AU343" s="41">
        <v>100</v>
      </c>
      <c r="AV343" s="56" t="s">
        <v>1464</v>
      </c>
      <c r="AW343" s="56" t="s">
        <v>1465</v>
      </c>
      <c r="AX343" s="56" t="s">
        <v>1466</v>
      </c>
      <c r="AY343" s="57" t="s">
        <v>2764</v>
      </c>
      <c r="AZ343" s="65"/>
      <c r="BA343" s="4"/>
      <c r="BB343" s="4"/>
      <c r="BC343" s="4"/>
      <c r="BD343" s="4"/>
      <c r="BE343" s="4"/>
      <c r="BF343" s="4"/>
      <c r="BG343" s="4"/>
    </row>
    <row r="344" spans="1:59" customFormat="1" ht="60" hidden="1" customHeight="1" x14ac:dyDescent="0.25">
      <c r="A344" s="2">
        <v>8</v>
      </c>
      <c r="B344" s="2">
        <v>15</v>
      </c>
      <c r="C344" s="2" t="s">
        <v>245</v>
      </c>
      <c r="D344" s="2">
        <v>0</v>
      </c>
      <c r="E344" s="2"/>
      <c r="F344" s="2"/>
      <c r="G344" s="2"/>
      <c r="H344" s="2"/>
      <c r="I344" s="3">
        <v>0</v>
      </c>
      <c r="J344" s="3" t="s">
        <v>911</v>
      </c>
      <c r="K344" s="3" t="s">
        <v>911</v>
      </c>
      <c r="L344" s="3" t="s">
        <v>911</v>
      </c>
      <c r="M344" s="3" t="s">
        <v>911</v>
      </c>
      <c r="N344" s="3" t="s">
        <v>911</v>
      </c>
      <c r="O344" s="3" t="s">
        <v>911</v>
      </c>
      <c r="P344" s="3" t="s">
        <v>911</v>
      </c>
      <c r="Q344" s="3" t="s">
        <v>911</v>
      </c>
      <c r="R344" s="3" t="s">
        <v>911</v>
      </c>
      <c r="S344" s="3" t="s">
        <v>911</v>
      </c>
      <c r="T344" s="3" t="s">
        <v>911</v>
      </c>
      <c r="U344" s="3" t="s">
        <v>911</v>
      </c>
      <c r="V344" s="2">
        <v>220004</v>
      </c>
      <c r="W344" s="2" t="s">
        <v>250</v>
      </c>
      <c r="X344" s="3">
        <v>902613000</v>
      </c>
      <c r="Y344" s="2" t="s">
        <v>911</v>
      </c>
      <c r="Z344" s="3" t="s">
        <v>911</v>
      </c>
      <c r="AA344" s="2" t="s">
        <v>1058</v>
      </c>
      <c r="AB344" s="3">
        <v>103006500</v>
      </c>
      <c r="AC344" s="63">
        <v>100</v>
      </c>
      <c r="AD344" s="41" t="s">
        <v>2079</v>
      </c>
      <c r="AE344" s="40" t="s">
        <v>339</v>
      </c>
      <c r="AF344" s="41" t="s">
        <v>1363</v>
      </c>
      <c r="AG344" s="42" t="s">
        <v>1505</v>
      </c>
      <c r="AH344" s="40" t="s">
        <v>1511</v>
      </c>
      <c r="AI344" s="42">
        <v>70007348</v>
      </c>
      <c r="AJ344" s="58">
        <v>44713</v>
      </c>
      <c r="AK344" s="58">
        <v>44837</v>
      </c>
      <c r="AL344" s="58">
        <v>44926</v>
      </c>
      <c r="AM344" s="39">
        <v>0.15</v>
      </c>
      <c r="AN344" s="61">
        <v>0</v>
      </c>
      <c r="AO344" s="41" t="s">
        <v>1462</v>
      </c>
      <c r="AP344" s="56" t="s">
        <v>1463</v>
      </c>
      <c r="AQ344" s="41" t="s">
        <v>1379</v>
      </c>
      <c r="AR344" s="57">
        <v>100</v>
      </c>
      <c r="AS344" s="57" t="s">
        <v>1367</v>
      </c>
      <c r="AT344" s="57" t="s">
        <v>1375</v>
      </c>
      <c r="AU344" s="41">
        <v>100</v>
      </c>
      <c r="AV344" s="56" t="s">
        <v>1464</v>
      </c>
      <c r="AW344" s="56" t="s">
        <v>1465</v>
      </c>
      <c r="AX344" s="56" t="s">
        <v>1466</v>
      </c>
      <c r="AY344" s="57" t="s">
        <v>2764</v>
      </c>
      <c r="AZ344" s="65"/>
      <c r="BA344" s="4"/>
      <c r="BB344" s="4"/>
      <c r="BC344" s="4"/>
      <c r="BD344" s="4"/>
      <c r="BE344" s="4"/>
      <c r="BF344" s="4"/>
      <c r="BG344" s="4"/>
    </row>
    <row r="345" spans="1:59" customFormat="1" ht="60" hidden="1" customHeight="1" x14ac:dyDescent="0.25">
      <c r="A345" s="2">
        <v>8</v>
      </c>
      <c r="B345" s="2">
        <v>15</v>
      </c>
      <c r="C345" s="2" t="s">
        <v>245</v>
      </c>
      <c r="D345" s="2">
        <v>1</v>
      </c>
      <c r="E345" s="2" t="s">
        <v>827</v>
      </c>
      <c r="F345" s="2" t="s">
        <v>828</v>
      </c>
      <c r="G345" s="2" t="s">
        <v>829</v>
      </c>
      <c r="H345" s="2" t="s">
        <v>820</v>
      </c>
      <c r="I345" s="3">
        <v>0</v>
      </c>
      <c r="J345" s="3" t="s">
        <v>917</v>
      </c>
      <c r="K345" s="3" t="s">
        <v>1072</v>
      </c>
      <c r="L345" s="3" t="s">
        <v>1073</v>
      </c>
      <c r="M345" s="3" t="s">
        <v>1074</v>
      </c>
      <c r="N345" s="3" t="s">
        <v>1075</v>
      </c>
      <c r="O345" s="6">
        <v>100</v>
      </c>
      <c r="P345" s="3" t="s">
        <v>929</v>
      </c>
      <c r="Q345" s="3" t="s">
        <v>920</v>
      </c>
      <c r="R345" s="3" t="s">
        <v>921</v>
      </c>
      <c r="S345" s="3" t="s">
        <v>1076</v>
      </c>
      <c r="T345" s="3" t="s">
        <v>1077</v>
      </c>
      <c r="U345" s="6">
        <v>6969</v>
      </c>
      <c r="V345" s="2">
        <v>220006</v>
      </c>
      <c r="W345" s="2" t="s">
        <v>255</v>
      </c>
      <c r="X345" s="3">
        <v>180000000</v>
      </c>
      <c r="Y345" s="2" t="s">
        <v>1069</v>
      </c>
      <c r="Z345" s="3">
        <f>SUM(AB345)</f>
        <v>180000000</v>
      </c>
      <c r="AA345" s="2" t="s">
        <v>1070</v>
      </c>
      <c r="AB345" s="3">
        <v>180000000</v>
      </c>
      <c r="AC345" s="63">
        <v>3</v>
      </c>
      <c r="AD345" s="41" t="s">
        <v>2080</v>
      </c>
      <c r="AE345" s="40" t="s">
        <v>339</v>
      </c>
      <c r="AF345" s="41" t="s">
        <v>1360</v>
      </c>
      <c r="AG345" s="42" t="s">
        <v>2081</v>
      </c>
      <c r="AH345" s="40">
        <v>4600095351</v>
      </c>
      <c r="AI345" s="42" t="s">
        <v>2082</v>
      </c>
      <c r="AJ345" s="58">
        <v>44823</v>
      </c>
      <c r="AK345" s="58">
        <v>44839</v>
      </c>
      <c r="AL345" s="58">
        <v>44926</v>
      </c>
      <c r="AM345" s="39">
        <v>0</v>
      </c>
      <c r="AN345" s="61" t="s">
        <v>2083</v>
      </c>
      <c r="AO345" s="41" t="s">
        <v>2084</v>
      </c>
      <c r="AP345" s="56" t="s">
        <v>2083</v>
      </c>
      <c r="AQ345" s="41" t="s">
        <v>1380</v>
      </c>
      <c r="AR345" s="57">
        <v>0</v>
      </c>
      <c r="AS345" s="57" t="s">
        <v>1367</v>
      </c>
      <c r="AT345" s="57" t="s">
        <v>1375</v>
      </c>
      <c r="AU345" s="41">
        <v>0</v>
      </c>
      <c r="AV345" s="56" t="s">
        <v>2720</v>
      </c>
      <c r="AW345" s="56" t="s">
        <v>2721</v>
      </c>
      <c r="AX345" s="56" t="s">
        <v>2722</v>
      </c>
      <c r="AY345" s="57" t="s">
        <v>2765</v>
      </c>
      <c r="AZ345" s="65" t="s">
        <v>2724</v>
      </c>
      <c r="BA345" s="4"/>
      <c r="BB345" s="4"/>
      <c r="BC345" s="4"/>
      <c r="BD345" s="4"/>
      <c r="BE345" s="4"/>
      <c r="BF345" s="4"/>
      <c r="BG345" s="4"/>
    </row>
    <row r="346" spans="1:59" customFormat="1" ht="60" hidden="1" customHeight="1" x14ac:dyDescent="0.25">
      <c r="A346" s="2">
        <v>8</v>
      </c>
      <c r="B346" s="2">
        <v>16</v>
      </c>
      <c r="C346" s="2" t="s">
        <v>245</v>
      </c>
      <c r="D346" s="2">
        <v>1</v>
      </c>
      <c r="E346" s="2" t="s">
        <v>765</v>
      </c>
      <c r="F346" s="2" t="s">
        <v>766</v>
      </c>
      <c r="G346" s="2" t="s">
        <v>767</v>
      </c>
      <c r="H346" s="2" t="s">
        <v>742</v>
      </c>
      <c r="I346" s="3">
        <v>0</v>
      </c>
      <c r="J346" s="3" t="s">
        <v>944</v>
      </c>
      <c r="K346" s="3" t="s">
        <v>1048</v>
      </c>
      <c r="L346" s="3" t="s">
        <v>1049</v>
      </c>
      <c r="M346" s="3" t="s">
        <v>1050</v>
      </c>
      <c r="N346" s="3" t="s">
        <v>1051</v>
      </c>
      <c r="O346" s="6">
        <v>20446</v>
      </c>
      <c r="P346" s="3" t="s">
        <v>919</v>
      </c>
      <c r="Q346" s="3" t="s">
        <v>1052</v>
      </c>
      <c r="R346" s="3" t="s">
        <v>1053</v>
      </c>
      <c r="S346" s="3" t="s">
        <v>1054</v>
      </c>
      <c r="T346" s="3" t="s">
        <v>1055</v>
      </c>
      <c r="U346" s="6">
        <v>20441</v>
      </c>
      <c r="V346" s="2">
        <v>220002</v>
      </c>
      <c r="W346" s="2" t="s">
        <v>246</v>
      </c>
      <c r="X346" s="3">
        <v>1580995600</v>
      </c>
      <c r="Y346" s="2" t="s">
        <v>1046</v>
      </c>
      <c r="Z346" s="3">
        <f>SUM(AB346)</f>
        <v>1580995600</v>
      </c>
      <c r="AA346" s="2" t="s">
        <v>1047</v>
      </c>
      <c r="AB346" s="3">
        <v>1580995600</v>
      </c>
      <c r="AC346" s="63">
        <v>2000</v>
      </c>
      <c r="AD346" s="41" t="s">
        <v>2070</v>
      </c>
      <c r="AE346" s="40" t="s">
        <v>339</v>
      </c>
      <c r="AF346" s="41" t="s">
        <v>911</v>
      </c>
      <c r="AG346" s="42" t="s">
        <v>1472</v>
      </c>
      <c r="AH346" s="40" t="s">
        <v>2071</v>
      </c>
      <c r="AI346" s="42" t="s">
        <v>2095</v>
      </c>
      <c r="AJ346" s="58" t="s">
        <v>1469</v>
      </c>
      <c r="AK346" s="58" t="s">
        <v>1469</v>
      </c>
      <c r="AL346" s="58" t="s">
        <v>1470</v>
      </c>
      <c r="AM346" s="39">
        <v>0.47849999999999998</v>
      </c>
      <c r="AN346" s="61" t="s">
        <v>2076</v>
      </c>
      <c r="AO346" s="41" t="s">
        <v>1463</v>
      </c>
      <c r="AP346" s="56" t="s">
        <v>2072</v>
      </c>
      <c r="AQ346" s="41" t="s">
        <v>1380</v>
      </c>
      <c r="AR346" s="57">
        <v>2000</v>
      </c>
      <c r="AS346" s="57" t="s">
        <v>1364</v>
      </c>
      <c r="AT346" s="57" t="s">
        <v>1376</v>
      </c>
      <c r="AU346" s="41">
        <v>957</v>
      </c>
      <c r="AV346" s="56" t="s">
        <v>1471</v>
      </c>
      <c r="AW346" s="56" t="s">
        <v>1472</v>
      </c>
      <c r="AX346" s="56" t="s">
        <v>1473</v>
      </c>
      <c r="AY346" s="57" t="s">
        <v>2766</v>
      </c>
      <c r="AZ346" s="65" t="s">
        <v>1450</v>
      </c>
      <c r="BA346" s="4"/>
      <c r="BB346" s="4"/>
      <c r="BC346" s="4"/>
      <c r="BD346" s="4"/>
      <c r="BE346" s="4"/>
      <c r="BF346" s="4"/>
      <c r="BG346" s="4"/>
    </row>
    <row r="347" spans="1:59" customFormat="1" ht="60" hidden="1" customHeight="1" x14ac:dyDescent="0.25">
      <c r="A347" s="2">
        <v>8</v>
      </c>
      <c r="B347" s="2">
        <v>16</v>
      </c>
      <c r="C347" s="2" t="s">
        <v>245</v>
      </c>
      <c r="D347" s="2">
        <v>1</v>
      </c>
      <c r="E347" s="2" t="s">
        <v>765</v>
      </c>
      <c r="F347" s="2" t="s">
        <v>766</v>
      </c>
      <c r="G347" s="2" t="s">
        <v>767</v>
      </c>
      <c r="H347" s="2" t="s">
        <v>742</v>
      </c>
      <c r="I347" s="3"/>
      <c r="J347" s="3" t="s">
        <v>911</v>
      </c>
      <c r="K347" s="3" t="s">
        <v>911</v>
      </c>
      <c r="L347" s="3" t="s">
        <v>911</v>
      </c>
      <c r="M347" s="3" t="s">
        <v>911</v>
      </c>
      <c r="N347" s="3" t="s">
        <v>911</v>
      </c>
      <c r="O347" s="3" t="s">
        <v>911</v>
      </c>
      <c r="P347" s="3" t="s">
        <v>911</v>
      </c>
      <c r="Q347" s="3" t="s">
        <v>911</v>
      </c>
      <c r="R347" s="3" t="s">
        <v>911</v>
      </c>
      <c r="S347" s="3" t="s">
        <v>911</v>
      </c>
      <c r="T347" s="3" t="s">
        <v>911</v>
      </c>
      <c r="U347" s="3" t="s">
        <v>911</v>
      </c>
      <c r="V347" s="2">
        <v>220003</v>
      </c>
      <c r="W347" s="2" t="s">
        <v>247</v>
      </c>
      <c r="X347" s="3">
        <v>537852000</v>
      </c>
      <c r="Y347" s="2" t="s">
        <v>1046</v>
      </c>
      <c r="Z347" s="3">
        <f>SUM(AB347)</f>
        <v>537852000</v>
      </c>
      <c r="AA347" s="2" t="s">
        <v>248</v>
      </c>
      <c r="AB347" s="3">
        <v>537852000</v>
      </c>
      <c r="AC347" s="63">
        <v>430</v>
      </c>
      <c r="AD347" s="41" t="s">
        <v>919</v>
      </c>
      <c r="AE347" s="40" t="s">
        <v>339</v>
      </c>
      <c r="AF347" s="41" t="s">
        <v>1493</v>
      </c>
      <c r="AG347" s="42" t="s">
        <v>1520</v>
      </c>
      <c r="AH347" s="40" t="s">
        <v>1521</v>
      </c>
      <c r="AI347" s="42" t="s">
        <v>1521</v>
      </c>
      <c r="AJ347" s="58">
        <v>44718</v>
      </c>
      <c r="AK347" s="58">
        <v>44718</v>
      </c>
      <c r="AL347" s="58">
        <v>44926</v>
      </c>
      <c r="AM347" s="39">
        <v>0.76976744186046508</v>
      </c>
      <c r="AN347" s="61" t="s">
        <v>1387</v>
      </c>
      <c r="AO347" s="41" t="s">
        <v>1522</v>
      </c>
      <c r="AP347" s="56" t="s">
        <v>1387</v>
      </c>
      <c r="AQ347" s="41" t="s">
        <v>1387</v>
      </c>
      <c r="AR347" s="57">
        <v>430</v>
      </c>
      <c r="AS347" s="57" t="s">
        <v>1455</v>
      </c>
      <c r="AT347" s="57" t="s">
        <v>1456</v>
      </c>
      <c r="AU347" s="41">
        <v>331</v>
      </c>
      <c r="AV347" s="56" t="s">
        <v>1457</v>
      </c>
      <c r="AW347" s="56" t="s">
        <v>1523</v>
      </c>
      <c r="AX347" s="56" t="s">
        <v>1459</v>
      </c>
      <c r="AY347" s="57" t="s">
        <v>2767</v>
      </c>
      <c r="AZ347" s="65" t="s">
        <v>2078</v>
      </c>
      <c r="BA347" s="4"/>
      <c r="BB347" s="4"/>
      <c r="BC347" s="4"/>
      <c r="BD347" s="4"/>
      <c r="BE347" s="4"/>
      <c r="BF347" s="4"/>
      <c r="BG347" s="4"/>
    </row>
    <row r="348" spans="1:59" customFormat="1" ht="60" hidden="1" customHeight="1" x14ac:dyDescent="0.25">
      <c r="A348" s="2">
        <v>8</v>
      </c>
      <c r="B348" s="2">
        <v>16</v>
      </c>
      <c r="C348" s="2" t="s">
        <v>245</v>
      </c>
      <c r="D348" s="2">
        <v>1</v>
      </c>
      <c r="E348" s="2" t="s">
        <v>765</v>
      </c>
      <c r="F348" s="2" t="s">
        <v>766</v>
      </c>
      <c r="G348" s="2" t="s">
        <v>767</v>
      </c>
      <c r="H348" s="2" t="s">
        <v>742</v>
      </c>
      <c r="I348" s="3">
        <v>0</v>
      </c>
      <c r="J348" s="3" t="s">
        <v>944</v>
      </c>
      <c r="K348" s="3" t="s">
        <v>1048</v>
      </c>
      <c r="L348" s="3" t="s">
        <v>1048</v>
      </c>
      <c r="M348" s="3" t="s">
        <v>1062</v>
      </c>
      <c r="N348" s="3" t="s">
        <v>1063</v>
      </c>
      <c r="O348" s="6">
        <v>41</v>
      </c>
      <c r="P348" s="3" t="s">
        <v>929</v>
      </c>
      <c r="Q348" s="3" t="s">
        <v>1064</v>
      </c>
      <c r="R348" s="3" t="s">
        <v>1065</v>
      </c>
      <c r="S348" s="3" t="s">
        <v>1066</v>
      </c>
      <c r="T348" s="3" t="s">
        <v>1067</v>
      </c>
      <c r="U348" s="6">
        <v>11768</v>
      </c>
      <c r="V348" s="2">
        <v>220004</v>
      </c>
      <c r="W348" s="2" t="s">
        <v>250</v>
      </c>
      <c r="X348" s="3">
        <v>744394500</v>
      </c>
      <c r="Y348" s="2" t="s">
        <v>1056</v>
      </c>
      <c r="Z348" s="3">
        <f>SUM(AB348:AB350)</f>
        <v>744394500</v>
      </c>
      <c r="AA348" s="2" t="s">
        <v>1057</v>
      </c>
      <c r="AB348" s="3">
        <v>435375000</v>
      </c>
      <c r="AC348" s="63">
        <v>250</v>
      </c>
      <c r="AD348" s="41" t="s">
        <v>2079</v>
      </c>
      <c r="AE348" s="40" t="s">
        <v>339</v>
      </c>
      <c r="AF348" s="41" t="s">
        <v>1363</v>
      </c>
      <c r="AG348" s="42" t="s">
        <v>1505</v>
      </c>
      <c r="AH348" s="40" t="s">
        <v>1511</v>
      </c>
      <c r="AI348" s="42">
        <v>70007348</v>
      </c>
      <c r="AJ348" s="58">
        <v>44713</v>
      </c>
      <c r="AK348" s="58">
        <v>44837</v>
      </c>
      <c r="AL348" s="58">
        <v>44926</v>
      </c>
      <c r="AM348" s="39">
        <v>0.15</v>
      </c>
      <c r="AN348" s="61">
        <v>0</v>
      </c>
      <c r="AO348" s="41" t="s">
        <v>1462</v>
      </c>
      <c r="AP348" s="56" t="s">
        <v>1463</v>
      </c>
      <c r="AQ348" s="41" t="s">
        <v>1379</v>
      </c>
      <c r="AR348" s="57">
        <v>250</v>
      </c>
      <c r="AS348" s="57" t="s">
        <v>1367</v>
      </c>
      <c r="AT348" s="57" t="s">
        <v>1375</v>
      </c>
      <c r="AU348" s="41">
        <v>250</v>
      </c>
      <c r="AV348" s="56" t="s">
        <v>1464</v>
      </c>
      <c r="AW348" s="56" t="s">
        <v>1465</v>
      </c>
      <c r="AX348" s="56" t="s">
        <v>1466</v>
      </c>
      <c r="AY348" s="57" t="s">
        <v>2768</v>
      </c>
      <c r="AZ348" s="65"/>
      <c r="BA348" s="4"/>
      <c r="BB348" s="4"/>
      <c r="BC348" s="4"/>
      <c r="BD348" s="4"/>
      <c r="BE348" s="4"/>
      <c r="BF348" s="4"/>
      <c r="BG348" s="4"/>
    </row>
    <row r="349" spans="1:59" customFormat="1" ht="60" hidden="1" customHeight="1" x14ac:dyDescent="0.25">
      <c r="A349" s="2">
        <v>8</v>
      </c>
      <c r="B349" s="2">
        <v>16</v>
      </c>
      <c r="C349" s="2" t="s">
        <v>245</v>
      </c>
      <c r="D349" s="2">
        <v>0</v>
      </c>
      <c r="E349" s="2" t="s">
        <v>765</v>
      </c>
      <c r="F349" s="2" t="s">
        <v>766</v>
      </c>
      <c r="G349" s="2" t="s">
        <v>767</v>
      </c>
      <c r="H349" s="2" t="s">
        <v>742</v>
      </c>
      <c r="I349" s="3">
        <v>0</v>
      </c>
      <c r="J349" s="3" t="s">
        <v>911</v>
      </c>
      <c r="K349" s="3" t="s">
        <v>911</v>
      </c>
      <c r="L349" s="3" t="s">
        <v>911</v>
      </c>
      <c r="M349" s="3" t="s">
        <v>911</v>
      </c>
      <c r="N349" s="3" t="s">
        <v>911</v>
      </c>
      <c r="O349" s="3" t="s">
        <v>911</v>
      </c>
      <c r="P349" s="3" t="s">
        <v>911</v>
      </c>
      <c r="Q349" s="3" t="s">
        <v>911</v>
      </c>
      <c r="R349" s="3" t="s">
        <v>911</v>
      </c>
      <c r="S349" s="3" t="s">
        <v>911</v>
      </c>
      <c r="T349" s="3" t="s">
        <v>911</v>
      </c>
      <c r="U349" s="3" t="s">
        <v>911</v>
      </c>
      <c r="V349" s="2">
        <v>220004</v>
      </c>
      <c r="W349" s="2" t="s">
        <v>250</v>
      </c>
      <c r="X349" s="3">
        <v>744394500</v>
      </c>
      <c r="Y349" s="2" t="s">
        <v>911</v>
      </c>
      <c r="Z349" s="3" t="s">
        <v>911</v>
      </c>
      <c r="AA349" s="2" t="s">
        <v>1059</v>
      </c>
      <c r="AB349" s="3">
        <v>257516250</v>
      </c>
      <c r="AC349" s="63">
        <v>250</v>
      </c>
      <c r="AD349" s="41" t="s">
        <v>2079</v>
      </c>
      <c r="AE349" s="40" t="s">
        <v>339</v>
      </c>
      <c r="AF349" s="41" t="s">
        <v>1363</v>
      </c>
      <c r="AG349" s="42" t="s">
        <v>1505</v>
      </c>
      <c r="AH349" s="40" t="s">
        <v>1511</v>
      </c>
      <c r="AI349" s="42">
        <v>70007348</v>
      </c>
      <c r="AJ349" s="58">
        <v>44713</v>
      </c>
      <c r="AK349" s="58">
        <v>44837</v>
      </c>
      <c r="AL349" s="58">
        <v>44926</v>
      </c>
      <c r="AM349" s="39">
        <v>0.15</v>
      </c>
      <c r="AN349" s="61">
        <v>0</v>
      </c>
      <c r="AO349" s="41" t="s">
        <v>1462</v>
      </c>
      <c r="AP349" s="56" t="s">
        <v>1463</v>
      </c>
      <c r="AQ349" s="41" t="s">
        <v>1379</v>
      </c>
      <c r="AR349" s="57">
        <v>250</v>
      </c>
      <c r="AS349" s="57" t="s">
        <v>1367</v>
      </c>
      <c r="AT349" s="57" t="s">
        <v>1375</v>
      </c>
      <c r="AU349" s="41">
        <v>250</v>
      </c>
      <c r="AV349" s="56" t="s">
        <v>1464</v>
      </c>
      <c r="AW349" s="56" t="s">
        <v>1465</v>
      </c>
      <c r="AX349" s="56" t="s">
        <v>1466</v>
      </c>
      <c r="AY349" s="57" t="s">
        <v>2768</v>
      </c>
      <c r="AZ349" s="65"/>
      <c r="BA349" s="4"/>
      <c r="BB349" s="4"/>
      <c r="BC349" s="4"/>
      <c r="BD349" s="4"/>
      <c r="BE349" s="4"/>
      <c r="BF349" s="4"/>
      <c r="BG349" s="4"/>
    </row>
    <row r="350" spans="1:59" customFormat="1" ht="60" hidden="1" customHeight="1" x14ac:dyDescent="0.25">
      <c r="A350" s="2">
        <v>8</v>
      </c>
      <c r="B350" s="2">
        <v>16</v>
      </c>
      <c r="C350" s="2" t="s">
        <v>245</v>
      </c>
      <c r="D350" s="2">
        <v>0</v>
      </c>
      <c r="E350" s="2" t="s">
        <v>765</v>
      </c>
      <c r="F350" s="2" t="s">
        <v>766</v>
      </c>
      <c r="G350" s="2" t="s">
        <v>767</v>
      </c>
      <c r="H350" s="2" t="s">
        <v>742</v>
      </c>
      <c r="I350" s="3">
        <v>0</v>
      </c>
      <c r="J350" s="3" t="s">
        <v>911</v>
      </c>
      <c r="K350" s="3" t="s">
        <v>911</v>
      </c>
      <c r="L350" s="3" t="s">
        <v>911</v>
      </c>
      <c r="M350" s="3" t="s">
        <v>911</v>
      </c>
      <c r="N350" s="3" t="s">
        <v>911</v>
      </c>
      <c r="O350" s="3" t="s">
        <v>911</v>
      </c>
      <c r="P350" s="3" t="s">
        <v>911</v>
      </c>
      <c r="Q350" s="3" t="s">
        <v>911</v>
      </c>
      <c r="R350" s="3" t="s">
        <v>911</v>
      </c>
      <c r="S350" s="3" t="s">
        <v>911</v>
      </c>
      <c r="T350" s="3" t="s">
        <v>911</v>
      </c>
      <c r="U350" s="3" t="s">
        <v>911</v>
      </c>
      <c r="V350" s="2">
        <v>220004</v>
      </c>
      <c r="W350" s="2" t="s">
        <v>250</v>
      </c>
      <c r="X350" s="3">
        <v>744394500</v>
      </c>
      <c r="Y350" s="2" t="s">
        <v>911</v>
      </c>
      <c r="Z350" s="3" t="s">
        <v>911</v>
      </c>
      <c r="AA350" s="2" t="s">
        <v>1058</v>
      </c>
      <c r="AB350" s="3">
        <v>51503250</v>
      </c>
      <c r="AC350" s="63">
        <v>50</v>
      </c>
      <c r="AD350" s="41" t="s">
        <v>2079</v>
      </c>
      <c r="AE350" s="40" t="s">
        <v>339</v>
      </c>
      <c r="AF350" s="41" t="s">
        <v>1363</v>
      </c>
      <c r="AG350" s="42" t="s">
        <v>1505</v>
      </c>
      <c r="AH350" s="40" t="s">
        <v>1511</v>
      </c>
      <c r="AI350" s="42">
        <v>70007348</v>
      </c>
      <c r="AJ350" s="58">
        <v>44713</v>
      </c>
      <c r="AK350" s="58">
        <v>44837</v>
      </c>
      <c r="AL350" s="58">
        <v>44926</v>
      </c>
      <c r="AM350" s="39">
        <v>0.15</v>
      </c>
      <c r="AN350" s="61">
        <v>0</v>
      </c>
      <c r="AO350" s="41" t="s">
        <v>1462</v>
      </c>
      <c r="AP350" s="56" t="s">
        <v>1463</v>
      </c>
      <c r="AQ350" s="41" t="s">
        <v>1379</v>
      </c>
      <c r="AR350" s="57">
        <v>50</v>
      </c>
      <c r="AS350" s="57" t="s">
        <v>1367</v>
      </c>
      <c r="AT350" s="57" t="s">
        <v>1375</v>
      </c>
      <c r="AU350" s="41">
        <v>50</v>
      </c>
      <c r="AV350" s="56" t="s">
        <v>1464</v>
      </c>
      <c r="AW350" s="56" t="s">
        <v>1465</v>
      </c>
      <c r="AX350" s="56" t="s">
        <v>1466</v>
      </c>
      <c r="AY350" s="57" t="s">
        <v>2768</v>
      </c>
      <c r="AZ350" s="65"/>
      <c r="BA350" s="4"/>
      <c r="BB350" s="4"/>
      <c r="BC350" s="4"/>
      <c r="BD350" s="4"/>
      <c r="BE350" s="4"/>
      <c r="BF350" s="4"/>
      <c r="BG350" s="4"/>
    </row>
    <row r="351" spans="1:59" customFormat="1" ht="60" hidden="1" customHeight="1" x14ac:dyDescent="0.25">
      <c r="A351" s="2">
        <v>8</v>
      </c>
      <c r="B351" s="2">
        <v>16</v>
      </c>
      <c r="C351" s="2" t="s">
        <v>245</v>
      </c>
      <c r="D351" s="2">
        <v>1</v>
      </c>
      <c r="E351" s="2" t="s">
        <v>815</v>
      </c>
      <c r="F351" s="2" t="s">
        <v>816</v>
      </c>
      <c r="G351" s="2">
        <v>66</v>
      </c>
      <c r="H351" s="2" t="s">
        <v>251</v>
      </c>
      <c r="I351" s="3"/>
      <c r="J351" s="3" t="s">
        <v>911</v>
      </c>
      <c r="K351" s="3" t="s">
        <v>911</v>
      </c>
      <c r="L351" s="3" t="s">
        <v>911</v>
      </c>
      <c r="M351" s="3" t="s">
        <v>911</v>
      </c>
      <c r="N351" s="3" t="s">
        <v>911</v>
      </c>
      <c r="O351" s="3" t="s">
        <v>911</v>
      </c>
      <c r="P351" s="3" t="s">
        <v>911</v>
      </c>
      <c r="Q351" s="3" t="s">
        <v>911</v>
      </c>
      <c r="R351" s="3" t="s">
        <v>911</v>
      </c>
      <c r="S351" s="3" t="s">
        <v>911</v>
      </c>
      <c r="T351" s="3" t="s">
        <v>911</v>
      </c>
      <c r="U351" s="3" t="s">
        <v>911</v>
      </c>
      <c r="V351" s="2">
        <v>220005</v>
      </c>
      <c r="W351" s="2" t="s">
        <v>251</v>
      </c>
      <c r="X351" s="3">
        <v>175500000</v>
      </c>
      <c r="Y351" s="6"/>
      <c r="Z351" s="3"/>
      <c r="AA351" s="2" t="s">
        <v>254</v>
      </c>
      <c r="AB351" s="3">
        <v>140400000</v>
      </c>
      <c r="AC351" s="63">
        <v>135</v>
      </c>
      <c r="AD351" s="41" t="s">
        <v>919</v>
      </c>
      <c r="AE351" s="40" t="s">
        <v>339</v>
      </c>
      <c r="AF351" s="41" t="s">
        <v>1485</v>
      </c>
      <c r="AG351" s="42" t="s">
        <v>1486</v>
      </c>
      <c r="AH351" s="40">
        <v>4600094355</v>
      </c>
      <c r="AI351" s="42">
        <v>3725296</v>
      </c>
      <c r="AJ351" s="58">
        <v>44727</v>
      </c>
      <c r="AK351" s="58" t="s">
        <v>1487</v>
      </c>
      <c r="AL351" s="58">
        <v>44925</v>
      </c>
      <c r="AM351" s="39">
        <v>0.84499999999999997</v>
      </c>
      <c r="AN351" s="61" t="s">
        <v>1387</v>
      </c>
      <c r="AO351" s="41" t="s">
        <v>1488</v>
      </c>
      <c r="AP351" s="56" t="s">
        <v>1387</v>
      </c>
      <c r="AQ351" s="41" t="s">
        <v>1380</v>
      </c>
      <c r="AR351" s="57">
        <v>135</v>
      </c>
      <c r="AS351" s="57" t="s">
        <v>1489</v>
      </c>
      <c r="AT351" s="57" t="s">
        <v>1375</v>
      </c>
      <c r="AU351" s="41">
        <v>135</v>
      </c>
      <c r="AV351" s="56" t="s">
        <v>2110</v>
      </c>
      <c r="AW351" s="56" t="s">
        <v>1524</v>
      </c>
      <c r="AX351" s="56" t="s">
        <v>2094</v>
      </c>
      <c r="AY351" s="57" t="s">
        <v>2769</v>
      </c>
      <c r="AZ351" s="65" t="s">
        <v>2111</v>
      </c>
      <c r="BA351" s="4"/>
      <c r="BB351" s="4"/>
      <c r="BC351" s="4"/>
      <c r="BD351" s="4"/>
      <c r="BE351" s="4"/>
      <c r="BF351" s="4"/>
      <c r="BG351" s="4"/>
    </row>
    <row r="352" spans="1:59" customFormat="1" ht="60" hidden="1" customHeight="1" x14ac:dyDescent="0.25">
      <c r="A352" s="2">
        <v>8</v>
      </c>
      <c r="B352" s="2">
        <v>16</v>
      </c>
      <c r="C352" s="2" t="s">
        <v>245</v>
      </c>
      <c r="D352" s="2">
        <v>0</v>
      </c>
      <c r="E352" s="2" t="s">
        <v>815</v>
      </c>
      <c r="F352" s="2" t="s">
        <v>816</v>
      </c>
      <c r="G352" s="2">
        <v>66</v>
      </c>
      <c r="H352" s="2" t="s">
        <v>251</v>
      </c>
      <c r="I352" s="3"/>
      <c r="J352" s="3" t="s">
        <v>911</v>
      </c>
      <c r="K352" s="3" t="s">
        <v>911</v>
      </c>
      <c r="L352" s="3" t="s">
        <v>911</v>
      </c>
      <c r="M352" s="3" t="s">
        <v>911</v>
      </c>
      <c r="N352" s="3" t="s">
        <v>911</v>
      </c>
      <c r="O352" s="3" t="s">
        <v>911</v>
      </c>
      <c r="P352" s="3" t="s">
        <v>911</v>
      </c>
      <c r="Q352" s="3" t="s">
        <v>911</v>
      </c>
      <c r="R352" s="3" t="s">
        <v>911</v>
      </c>
      <c r="S352" s="3" t="s">
        <v>911</v>
      </c>
      <c r="T352" s="3" t="s">
        <v>911</v>
      </c>
      <c r="U352" s="3" t="s">
        <v>911</v>
      </c>
      <c r="V352" s="2">
        <v>220005</v>
      </c>
      <c r="W352" s="2" t="s">
        <v>251</v>
      </c>
      <c r="X352" s="3">
        <v>175500000</v>
      </c>
      <c r="Y352" s="6"/>
      <c r="Z352" s="3"/>
      <c r="AA352" s="2" t="s">
        <v>253</v>
      </c>
      <c r="AB352" s="3">
        <v>35100000</v>
      </c>
      <c r="AC352" s="63">
        <v>135</v>
      </c>
      <c r="AD352" s="41" t="s">
        <v>919</v>
      </c>
      <c r="AE352" s="40" t="s">
        <v>339</v>
      </c>
      <c r="AF352" s="41" t="s">
        <v>1485</v>
      </c>
      <c r="AG352" s="42" t="s">
        <v>1486</v>
      </c>
      <c r="AH352" s="40">
        <v>4600094355</v>
      </c>
      <c r="AI352" s="42">
        <v>3725296</v>
      </c>
      <c r="AJ352" s="58">
        <v>44727</v>
      </c>
      <c r="AK352" s="58" t="s">
        <v>1487</v>
      </c>
      <c r="AL352" s="58">
        <v>44925</v>
      </c>
      <c r="AM352" s="39">
        <v>0.84499999999999997</v>
      </c>
      <c r="AN352" s="61" t="s">
        <v>1387</v>
      </c>
      <c r="AO352" s="41" t="s">
        <v>1488</v>
      </c>
      <c r="AP352" s="56" t="s">
        <v>1387</v>
      </c>
      <c r="AQ352" s="41" t="s">
        <v>1380</v>
      </c>
      <c r="AR352" s="57">
        <v>135</v>
      </c>
      <c r="AS352" s="57" t="s">
        <v>1489</v>
      </c>
      <c r="AT352" s="57" t="s">
        <v>1375</v>
      </c>
      <c r="AU352" s="41">
        <v>135</v>
      </c>
      <c r="AV352" s="56" t="s">
        <v>2110</v>
      </c>
      <c r="AW352" s="56" t="s">
        <v>1524</v>
      </c>
      <c r="AX352" s="56" t="s">
        <v>2094</v>
      </c>
      <c r="AY352" s="57" t="s">
        <v>2769</v>
      </c>
      <c r="AZ352" s="65" t="s">
        <v>2111</v>
      </c>
      <c r="BA352" s="4"/>
      <c r="BB352" s="4"/>
      <c r="BC352" s="4"/>
      <c r="BD352" s="4"/>
      <c r="BE352" s="4"/>
      <c r="BF352" s="4"/>
      <c r="BG352" s="4"/>
    </row>
    <row r="353" spans="1:59" customFormat="1" ht="60" hidden="1" customHeight="1" x14ac:dyDescent="0.25">
      <c r="A353" s="2">
        <v>8</v>
      </c>
      <c r="B353" s="2">
        <v>16</v>
      </c>
      <c r="C353" s="2" t="s">
        <v>245</v>
      </c>
      <c r="D353" s="2">
        <v>1</v>
      </c>
      <c r="E353" s="2" t="s">
        <v>830</v>
      </c>
      <c r="F353" s="2" t="s">
        <v>831</v>
      </c>
      <c r="G353" s="2">
        <v>141</v>
      </c>
      <c r="H353" s="2" t="s">
        <v>820</v>
      </c>
      <c r="I353" s="3">
        <v>77000000</v>
      </c>
      <c r="J353" s="3" t="s">
        <v>917</v>
      </c>
      <c r="K353" s="3" t="s">
        <v>1072</v>
      </c>
      <c r="L353" s="3" t="s">
        <v>1073</v>
      </c>
      <c r="M353" s="3" t="s">
        <v>1074</v>
      </c>
      <c r="N353" s="3" t="s">
        <v>1075</v>
      </c>
      <c r="O353" s="6">
        <v>100</v>
      </c>
      <c r="P353" s="3" t="s">
        <v>929</v>
      </c>
      <c r="Q353" s="3" t="s">
        <v>920</v>
      </c>
      <c r="R353" s="3" t="s">
        <v>921</v>
      </c>
      <c r="S353" s="3" t="s">
        <v>1076</v>
      </c>
      <c r="T353" s="3" t="s">
        <v>1077</v>
      </c>
      <c r="U353" s="6">
        <v>6969</v>
      </c>
      <c r="V353" s="2">
        <v>220006</v>
      </c>
      <c r="W353" s="2" t="s">
        <v>255</v>
      </c>
      <c r="X353" s="3">
        <v>441000000</v>
      </c>
      <c r="Y353" s="2" t="s">
        <v>1069</v>
      </c>
      <c r="Z353" s="3">
        <f>SUM(AB353)</f>
        <v>441000000</v>
      </c>
      <c r="AA353" s="2" t="s">
        <v>1070</v>
      </c>
      <c r="AB353" s="3">
        <v>441000000</v>
      </c>
      <c r="AC353" s="63">
        <v>7</v>
      </c>
      <c r="AD353" s="41" t="s">
        <v>2080</v>
      </c>
      <c r="AE353" s="40" t="s">
        <v>339</v>
      </c>
      <c r="AF353" s="41" t="s">
        <v>1360</v>
      </c>
      <c r="AG353" s="42" t="s">
        <v>2081</v>
      </c>
      <c r="AH353" s="40">
        <v>4600095351</v>
      </c>
      <c r="AI353" s="42" t="s">
        <v>2082</v>
      </c>
      <c r="AJ353" s="58">
        <v>44823</v>
      </c>
      <c r="AK353" s="58">
        <v>44839</v>
      </c>
      <c r="AL353" s="58">
        <v>44926</v>
      </c>
      <c r="AM353" s="39">
        <v>0</v>
      </c>
      <c r="AN353" s="61" t="s">
        <v>2083</v>
      </c>
      <c r="AO353" s="41" t="s">
        <v>2084</v>
      </c>
      <c r="AP353" s="56" t="s">
        <v>2083</v>
      </c>
      <c r="AQ353" s="41" t="s">
        <v>1380</v>
      </c>
      <c r="AR353" s="57">
        <v>0</v>
      </c>
      <c r="AS353" s="57" t="s">
        <v>1367</v>
      </c>
      <c r="AT353" s="57" t="s">
        <v>1375</v>
      </c>
      <c r="AU353" s="41">
        <v>0</v>
      </c>
      <c r="AV353" s="56" t="s">
        <v>2720</v>
      </c>
      <c r="AW353" s="56" t="s">
        <v>2721</v>
      </c>
      <c r="AX353" s="56" t="s">
        <v>2722</v>
      </c>
      <c r="AY353" s="57" t="s">
        <v>2770</v>
      </c>
      <c r="AZ353" s="65" t="s">
        <v>2724</v>
      </c>
      <c r="BA353" s="4"/>
      <c r="BB353" s="4"/>
      <c r="BC353" s="4"/>
      <c r="BD353" s="4"/>
      <c r="BE353" s="4"/>
      <c r="BF353" s="4"/>
      <c r="BG353" s="4"/>
    </row>
    <row r="354" spans="1:59" customFormat="1" ht="60" hidden="1" customHeight="1" x14ac:dyDescent="0.25">
      <c r="A354" s="2">
        <v>8</v>
      </c>
      <c r="B354" s="2">
        <v>16</v>
      </c>
      <c r="C354" s="2" t="s">
        <v>245</v>
      </c>
      <c r="D354" s="2">
        <v>1</v>
      </c>
      <c r="E354" s="2" t="s">
        <v>838</v>
      </c>
      <c r="F354" s="2" t="s">
        <v>839</v>
      </c>
      <c r="G354" s="2">
        <v>49</v>
      </c>
      <c r="H354" s="2" t="s">
        <v>840</v>
      </c>
      <c r="I354" s="3"/>
      <c r="J354" s="3" t="s">
        <v>911</v>
      </c>
      <c r="K354" s="3" t="s">
        <v>911</v>
      </c>
      <c r="L354" s="3" t="s">
        <v>911</v>
      </c>
      <c r="M354" s="3" t="s">
        <v>911</v>
      </c>
      <c r="N354" s="3" t="s">
        <v>911</v>
      </c>
      <c r="O354" s="3" t="s">
        <v>911</v>
      </c>
      <c r="P354" s="3" t="s">
        <v>911</v>
      </c>
      <c r="Q354" s="3" t="s">
        <v>911</v>
      </c>
      <c r="R354" s="3" t="s">
        <v>911</v>
      </c>
      <c r="S354" s="3" t="s">
        <v>911</v>
      </c>
      <c r="T354" s="3" t="s">
        <v>911</v>
      </c>
      <c r="U354" s="3" t="s">
        <v>911</v>
      </c>
      <c r="V354" s="2">
        <v>220007</v>
      </c>
      <c r="W354" s="2" t="s">
        <v>256</v>
      </c>
      <c r="X354" s="3">
        <v>65000000</v>
      </c>
      <c r="Y354" s="6"/>
      <c r="Z354" s="3"/>
      <c r="AA354" s="2" t="s">
        <v>267</v>
      </c>
      <c r="AB354" s="3">
        <v>25000000</v>
      </c>
      <c r="AC354" s="63">
        <v>20</v>
      </c>
      <c r="AD354" s="41" t="s">
        <v>919</v>
      </c>
      <c r="AE354" s="40" t="s">
        <v>339</v>
      </c>
      <c r="AF354" s="41" t="s">
        <v>1360</v>
      </c>
      <c r="AG354" s="42" t="s">
        <v>2101</v>
      </c>
      <c r="AH354" s="40">
        <v>4600094724</v>
      </c>
      <c r="AI354" s="42">
        <v>34023</v>
      </c>
      <c r="AJ354" s="58">
        <v>44774</v>
      </c>
      <c r="AK354" s="58">
        <v>44774</v>
      </c>
      <c r="AL354" s="58">
        <v>44909</v>
      </c>
      <c r="AM354" s="39">
        <v>1.1499999999999999</v>
      </c>
      <c r="AN354" s="61">
        <v>0</v>
      </c>
      <c r="AO354" s="41" t="s">
        <v>2102</v>
      </c>
      <c r="AP354" s="56" t="s">
        <v>2103</v>
      </c>
      <c r="AQ354" s="41" t="s">
        <v>1379</v>
      </c>
      <c r="AR354" s="57">
        <v>20</v>
      </c>
      <c r="AS354" s="57" t="s">
        <v>1367</v>
      </c>
      <c r="AT354" s="57" t="s">
        <v>1375</v>
      </c>
      <c r="AU354" s="41">
        <v>0</v>
      </c>
      <c r="AV354" s="56" t="s">
        <v>2752</v>
      </c>
      <c r="AW354" s="56" t="s">
        <v>2104</v>
      </c>
      <c r="AX354" s="56" t="s">
        <v>2105</v>
      </c>
      <c r="AY354" s="57" t="s">
        <v>2753</v>
      </c>
      <c r="AZ354" s="65" t="s">
        <v>2754</v>
      </c>
      <c r="BA354" s="4"/>
      <c r="BB354" s="4"/>
      <c r="BC354" s="4"/>
      <c r="BD354" s="4"/>
      <c r="BE354" s="4"/>
      <c r="BF354" s="4"/>
      <c r="BG354" s="4"/>
    </row>
    <row r="355" spans="1:59" customFormat="1" ht="60" hidden="1" customHeight="1" x14ac:dyDescent="0.25">
      <c r="A355" s="2">
        <v>8</v>
      </c>
      <c r="B355" s="2">
        <v>16</v>
      </c>
      <c r="C355" s="2" t="s">
        <v>245</v>
      </c>
      <c r="D355" s="2">
        <v>0</v>
      </c>
      <c r="E355" s="2" t="s">
        <v>838</v>
      </c>
      <c r="F355" s="2" t="s">
        <v>839</v>
      </c>
      <c r="G355" s="2">
        <v>49</v>
      </c>
      <c r="H355" s="2" t="s">
        <v>840</v>
      </c>
      <c r="I355" s="3"/>
      <c r="J355" s="3" t="s">
        <v>911</v>
      </c>
      <c r="K355" s="3" t="s">
        <v>911</v>
      </c>
      <c r="L355" s="3" t="s">
        <v>911</v>
      </c>
      <c r="M355" s="3" t="s">
        <v>911</v>
      </c>
      <c r="N355" s="3" t="s">
        <v>911</v>
      </c>
      <c r="O355" s="3" t="s">
        <v>911</v>
      </c>
      <c r="P355" s="3" t="s">
        <v>911</v>
      </c>
      <c r="Q355" s="3" t="s">
        <v>911</v>
      </c>
      <c r="R355" s="3" t="s">
        <v>911</v>
      </c>
      <c r="S355" s="3" t="s">
        <v>911</v>
      </c>
      <c r="T355" s="3" t="s">
        <v>911</v>
      </c>
      <c r="U355" s="3" t="s">
        <v>911</v>
      </c>
      <c r="V355" s="2">
        <v>220007</v>
      </c>
      <c r="W355" s="2" t="s">
        <v>256</v>
      </c>
      <c r="X355" s="3">
        <v>65000000</v>
      </c>
      <c r="Y355" s="6"/>
      <c r="Z355" s="3"/>
      <c r="AA355" s="2" t="s">
        <v>268</v>
      </c>
      <c r="AB355" s="3">
        <v>40000000</v>
      </c>
      <c r="AC355" s="63">
        <v>25</v>
      </c>
      <c r="AD355" s="41" t="s">
        <v>919</v>
      </c>
      <c r="AE355" s="40" t="s">
        <v>339</v>
      </c>
      <c r="AF355" s="41" t="s">
        <v>1360</v>
      </c>
      <c r="AG355" s="42" t="s">
        <v>2101</v>
      </c>
      <c r="AH355" s="40">
        <v>4600094724</v>
      </c>
      <c r="AI355" s="42">
        <v>34023</v>
      </c>
      <c r="AJ355" s="58">
        <v>44774</v>
      </c>
      <c r="AK355" s="58">
        <v>44774</v>
      </c>
      <c r="AL355" s="58">
        <v>44909</v>
      </c>
      <c r="AM355" s="39">
        <v>2</v>
      </c>
      <c r="AN355" s="61">
        <v>0</v>
      </c>
      <c r="AO355" s="41" t="s">
        <v>2102</v>
      </c>
      <c r="AP355" s="56" t="s">
        <v>2103</v>
      </c>
      <c r="AQ355" s="41" t="s">
        <v>1379</v>
      </c>
      <c r="AR355" s="57">
        <v>25</v>
      </c>
      <c r="AS355" s="57" t="s">
        <v>1367</v>
      </c>
      <c r="AT355" s="57" t="s">
        <v>1375</v>
      </c>
      <c r="AU355" s="41">
        <v>0</v>
      </c>
      <c r="AV355" s="56" t="s">
        <v>2752</v>
      </c>
      <c r="AW355" s="56" t="s">
        <v>2104</v>
      </c>
      <c r="AX355" s="56" t="s">
        <v>2105</v>
      </c>
      <c r="AY355" s="57" t="s">
        <v>2753</v>
      </c>
      <c r="AZ355" s="65" t="s">
        <v>2754</v>
      </c>
      <c r="BA355" s="4"/>
      <c r="BB355" s="4"/>
      <c r="BC355" s="4"/>
      <c r="BD355" s="4"/>
      <c r="BE355" s="4"/>
      <c r="BF355" s="4"/>
      <c r="BG355" s="4"/>
    </row>
    <row r="356" spans="1:59" customFormat="1" ht="60" hidden="1" customHeight="1" x14ac:dyDescent="0.25">
      <c r="A356" s="2">
        <v>8</v>
      </c>
      <c r="B356" s="2">
        <v>50</v>
      </c>
      <c r="C356" s="2" t="s">
        <v>245</v>
      </c>
      <c r="D356" s="2">
        <v>1</v>
      </c>
      <c r="E356" s="2" t="s">
        <v>768</v>
      </c>
      <c r="F356" s="2" t="s">
        <v>769</v>
      </c>
      <c r="G356" s="2">
        <v>2</v>
      </c>
      <c r="H356" s="2" t="s">
        <v>770</v>
      </c>
      <c r="I356" s="3">
        <v>0</v>
      </c>
      <c r="J356" s="3" t="s">
        <v>944</v>
      </c>
      <c r="K356" s="3" t="s">
        <v>1048</v>
      </c>
      <c r="L356" s="3" t="s">
        <v>1049</v>
      </c>
      <c r="M356" s="3" t="s">
        <v>1050</v>
      </c>
      <c r="N356" s="3" t="s">
        <v>1051</v>
      </c>
      <c r="O356" s="6">
        <v>20446</v>
      </c>
      <c r="P356" s="3" t="s">
        <v>919</v>
      </c>
      <c r="Q356" s="3" t="s">
        <v>1052</v>
      </c>
      <c r="R356" s="3" t="s">
        <v>1053</v>
      </c>
      <c r="S356" s="3" t="s">
        <v>1054</v>
      </c>
      <c r="T356" s="3" t="s">
        <v>1055</v>
      </c>
      <c r="U356" s="6">
        <v>20441</v>
      </c>
      <c r="V356" s="2">
        <v>220002</v>
      </c>
      <c r="W356" s="2" t="s">
        <v>246</v>
      </c>
      <c r="X356" s="3">
        <v>269936295</v>
      </c>
      <c r="Y356" s="2" t="s">
        <v>1046</v>
      </c>
      <c r="Z356" s="3">
        <f t="shared" ref="Z356:Z370" si="2">SUM(AB356)</f>
        <v>269936295</v>
      </c>
      <c r="AA356" s="2" t="s">
        <v>1047</v>
      </c>
      <c r="AB356" s="3">
        <v>269936295</v>
      </c>
      <c r="AC356" s="63">
        <v>215</v>
      </c>
      <c r="AD356" s="41" t="s">
        <v>2070</v>
      </c>
      <c r="AE356" s="40" t="s">
        <v>339</v>
      </c>
      <c r="AF356" s="41" t="s">
        <v>1512</v>
      </c>
      <c r="AG356" s="42" t="s">
        <v>1513</v>
      </c>
      <c r="AH356" s="40" t="s">
        <v>1514</v>
      </c>
      <c r="AI356" s="42" t="s">
        <v>2095</v>
      </c>
      <c r="AJ356" s="58">
        <v>44816</v>
      </c>
      <c r="AK356" s="58">
        <v>44816</v>
      </c>
      <c r="AL356" s="58">
        <v>44926</v>
      </c>
      <c r="AM356" s="39">
        <v>0.95348837209302328</v>
      </c>
      <c r="AN356" s="61" t="s">
        <v>2076</v>
      </c>
      <c r="AO356" s="41" t="s">
        <v>1446</v>
      </c>
      <c r="AP356" s="56" t="s">
        <v>2072</v>
      </c>
      <c r="AQ356" s="41" t="s">
        <v>1380</v>
      </c>
      <c r="AR356" s="57">
        <v>215</v>
      </c>
      <c r="AS356" s="57" t="s">
        <v>1364</v>
      </c>
      <c r="AT356" s="57" t="s">
        <v>1376</v>
      </c>
      <c r="AU356" s="41">
        <v>205</v>
      </c>
      <c r="AV356" s="56" t="s">
        <v>1471</v>
      </c>
      <c r="AW356" s="56" t="s">
        <v>1472</v>
      </c>
      <c r="AX356" s="56" t="s">
        <v>1473</v>
      </c>
      <c r="AY356" s="57" t="s">
        <v>2771</v>
      </c>
      <c r="AZ356" s="65" t="s">
        <v>1450</v>
      </c>
      <c r="BA356" s="4"/>
      <c r="BB356" s="4"/>
      <c r="BC356" s="4"/>
      <c r="BD356" s="4"/>
      <c r="BE356" s="4"/>
      <c r="BF356" s="4"/>
      <c r="BG356" s="4"/>
    </row>
    <row r="357" spans="1:59" customFormat="1" ht="60" hidden="1" customHeight="1" x14ac:dyDescent="0.25">
      <c r="A357" s="2">
        <v>8</v>
      </c>
      <c r="B357" s="2">
        <v>50</v>
      </c>
      <c r="C357" s="2" t="s">
        <v>245</v>
      </c>
      <c r="D357" s="2">
        <v>1</v>
      </c>
      <c r="E357" s="2" t="s">
        <v>768</v>
      </c>
      <c r="F357" s="2" t="s">
        <v>769</v>
      </c>
      <c r="G357" s="2">
        <v>2</v>
      </c>
      <c r="H357" s="2" t="s">
        <v>770</v>
      </c>
      <c r="I357" s="3"/>
      <c r="J357" s="3" t="s">
        <v>911</v>
      </c>
      <c r="K357" s="3" t="s">
        <v>911</v>
      </c>
      <c r="L357" s="3" t="s">
        <v>911</v>
      </c>
      <c r="M357" s="3" t="s">
        <v>911</v>
      </c>
      <c r="N357" s="3" t="s">
        <v>911</v>
      </c>
      <c r="O357" s="3" t="s">
        <v>911</v>
      </c>
      <c r="P357" s="3" t="s">
        <v>911</v>
      </c>
      <c r="Q357" s="3" t="s">
        <v>911</v>
      </c>
      <c r="R357" s="3" t="s">
        <v>911</v>
      </c>
      <c r="S357" s="3" t="s">
        <v>911</v>
      </c>
      <c r="T357" s="3" t="s">
        <v>911</v>
      </c>
      <c r="U357" s="3" t="s">
        <v>911</v>
      </c>
      <c r="V357" s="2">
        <v>220003</v>
      </c>
      <c r="W357" s="2" t="s">
        <v>247</v>
      </c>
      <c r="X357" s="3">
        <v>80356800</v>
      </c>
      <c r="Y357" s="2" t="s">
        <v>1046</v>
      </c>
      <c r="Z357" s="3">
        <f t="shared" si="2"/>
        <v>80356800</v>
      </c>
      <c r="AA357" s="2" t="s">
        <v>249</v>
      </c>
      <c r="AB357" s="3">
        <v>80356800</v>
      </c>
      <c r="AC357" s="63">
        <v>88</v>
      </c>
      <c r="AD357" s="41" t="s">
        <v>919</v>
      </c>
      <c r="AE357" s="40" t="s">
        <v>339</v>
      </c>
      <c r="AF357" s="41" t="s">
        <v>1525</v>
      </c>
      <c r="AG357" s="42" t="s">
        <v>1526</v>
      </c>
      <c r="AH357" s="40" t="s">
        <v>1527</v>
      </c>
      <c r="AI357" s="42" t="s">
        <v>1527</v>
      </c>
      <c r="AJ357" s="58">
        <v>44718</v>
      </c>
      <c r="AK357" s="58">
        <v>44718</v>
      </c>
      <c r="AL357" s="58">
        <v>44926</v>
      </c>
      <c r="AM357" s="39">
        <v>0.45454545454545453</v>
      </c>
      <c r="AN357" s="61" t="s">
        <v>1387</v>
      </c>
      <c r="AO357" s="41" t="s">
        <v>1528</v>
      </c>
      <c r="AP357" s="56" t="s">
        <v>1387</v>
      </c>
      <c r="AQ357" s="41" t="s">
        <v>1387</v>
      </c>
      <c r="AR357" s="57">
        <v>88</v>
      </c>
      <c r="AS357" s="57" t="s">
        <v>1455</v>
      </c>
      <c r="AT357" s="57" t="s">
        <v>1456</v>
      </c>
      <c r="AU357" s="41">
        <v>40</v>
      </c>
      <c r="AV357" s="56" t="s">
        <v>1457</v>
      </c>
      <c r="AW357" s="56" t="s">
        <v>1529</v>
      </c>
      <c r="AX357" s="56" t="s">
        <v>1459</v>
      </c>
      <c r="AY357" s="57" t="s">
        <v>2112</v>
      </c>
      <c r="AZ357" s="65" t="s">
        <v>2078</v>
      </c>
      <c r="BA357" s="4"/>
      <c r="BB357" s="4"/>
      <c r="BC357" s="4"/>
      <c r="BD357" s="4"/>
      <c r="BE357" s="4"/>
      <c r="BF357" s="4"/>
      <c r="BG357" s="4"/>
    </row>
    <row r="358" spans="1:59" customFormat="1" ht="60" hidden="1" customHeight="1" x14ac:dyDescent="0.25">
      <c r="A358" s="2">
        <v>8</v>
      </c>
      <c r="B358" s="2">
        <v>60</v>
      </c>
      <c r="C358" s="2" t="s">
        <v>245</v>
      </c>
      <c r="D358" s="2">
        <v>1</v>
      </c>
      <c r="E358" s="2"/>
      <c r="F358" s="2"/>
      <c r="G358" s="2"/>
      <c r="H358" s="2"/>
      <c r="I358" s="3">
        <v>0</v>
      </c>
      <c r="J358" s="3" t="s">
        <v>944</v>
      </c>
      <c r="K358" s="3" t="s">
        <v>1048</v>
      </c>
      <c r="L358" s="3" t="s">
        <v>1049</v>
      </c>
      <c r="M358" s="3" t="s">
        <v>1050</v>
      </c>
      <c r="N358" s="3" t="s">
        <v>1051</v>
      </c>
      <c r="O358" s="6">
        <v>20446</v>
      </c>
      <c r="P358" s="3" t="s">
        <v>919</v>
      </c>
      <c r="Q358" s="3" t="s">
        <v>1052</v>
      </c>
      <c r="R358" s="3" t="s">
        <v>1053</v>
      </c>
      <c r="S358" s="3" t="s">
        <v>1054</v>
      </c>
      <c r="T358" s="3" t="s">
        <v>1055</v>
      </c>
      <c r="U358" s="6">
        <v>20441</v>
      </c>
      <c r="V358" s="2">
        <v>220002</v>
      </c>
      <c r="W358" s="2" t="s">
        <v>246</v>
      </c>
      <c r="X358" s="3">
        <v>632336295</v>
      </c>
      <c r="Y358" s="2" t="s">
        <v>1046</v>
      </c>
      <c r="Z358" s="3">
        <f t="shared" si="2"/>
        <v>632336295</v>
      </c>
      <c r="AA358" s="2" t="s">
        <v>1047</v>
      </c>
      <c r="AB358" s="3">
        <v>632336295</v>
      </c>
      <c r="AC358" s="63">
        <v>615</v>
      </c>
      <c r="AD358" s="41" t="s">
        <v>2070</v>
      </c>
      <c r="AE358" s="40" t="s">
        <v>339</v>
      </c>
      <c r="AF358" s="41" t="s">
        <v>1512</v>
      </c>
      <c r="AG358" s="42" t="s">
        <v>1513</v>
      </c>
      <c r="AH358" s="40" t="s">
        <v>1514</v>
      </c>
      <c r="AI358" s="42" t="s">
        <v>2095</v>
      </c>
      <c r="AJ358" s="58">
        <v>44816</v>
      </c>
      <c r="AK358" s="58">
        <v>44816</v>
      </c>
      <c r="AL358" s="58">
        <v>44926</v>
      </c>
      <c r="AM358" s="39">
        <v>0.73170731707317072</v>
      </c>
      <c r="AN358" s="61" t="s">
        <v>2076</v>
      </c>
      <c r="AO358" s="41" t="s">
        <v>1446</v>
      </c>
      <c r="AP358" s="56" t="s">
        <v>2072</v>
      </c>
      <c r="AQ358" s="41" t="s">
        <v>1380</v>
      </c>
      <c r="AR358" s="57">
        <v>615</v>
      </c>
      <c r="AS358" s="57" t="s">
        <v>1364</v>
      </c>
      <c r="AT358" s="57" t="s">
        <v>1376</v>
      </c>
      <c r="AU358" s="41">
        <v>450</v>
      </c>
      <c r="AV358" s="56" t="s">
        <v>1471</v>
      </c>
      <c r="AW358" s="56" t="s">
        <v>1472</v>
      </c>
      <c r="AX358" s="56" t="s">
        <v>1473</v>
      </c>
      <c r="AY358" s="57" t="s">
        <v>2771</v>
      </c>
      <c r="AZ358" s="65" t="s">
        <v>1450</v>
      </c>
      <c r="BA358" s="4"/>
      <c r="BB358" s="4"/>
      <c r="BC358" s="4"/>
      <c r="BD358" s="4"/>
      <c r="BE358" s="4"/>
      <c r="BF358" s="4"/>
      <c r="BG358" s="4"/>
    </row>
    <row r="359" spans="1:59" customFormat="1" ht="60" hidden="1" customHeight="1" x14ac:dyDescent="0.25">
      <c r="A359" s="2">
        <v>8</v>
      </c>
      <c r="B359" s="2">
        <v>60</v>
      </c>
      <c r="C359" s="2" t="s">
        <v>245</v>
      </c>
      <c r="D359" s="2">
        <v>1</v>
      </c>
      <c r="E359" s="2"/>
      <c r="F359" s="2"/>
      <c r="G359" s="2"/>
      <c r="H359" s="2"/>
      <c r="I359" s="3"/>
      <c r="J359" s="3" t="s">
        <v>911</v>
      </c>
      <c r="K359" s="3" t="s">
        <v>911</v>
      </c>
      <c r="L359" s="3" t="s">
        <v>911</v>
      </c>
      <c r="M359" s="3" t="s">
        <v>911</v>
      </c>
      <c r="N359" s="3" t="s">
        <v>911</v>
      </c>
      <c r="O359" s="3" t="s">
        <v>911</v>
      </c>
      <c r="P359" s="3" t="s">
        <v>911</v>
      </c>
      <c r="Q359" s="3" t="s">
        <v>911</v>
      </c>
      <c r="R359" s="3" t="s">
        <v>911</v>
      </c>
      <c r="S359" s="3" t="s">
        <v>911</v>
      </c>
      <c r="T359" s="3" t="s">
        <v>911</v>
      </c>
      <c r="U359" s="3" t="s">
        <v>911</v>
      </c>
      <c r="V359" s="2">
        <v>220003</v>
      </c>
      <c r="W359" s="2" t="s">
        <v>247</v>
      </c>
      <c r="X359" s="3">
        <v>381855600</v>
      </c>
      <c r="Y359" s="2" t="s">
        <v>1046</v>
      </c>
      <c r="Z359" s="3">
        <f t="shared" si="2"/>
        <v>381855600</v>
      </c>
      <c r="AA359" s="2" t="s">
        <v>249</v>
      </c>
      <c r="AB359" s="3">
        <v>381855600</v>
      </c>
      <c r="AC359" s="63">
        <v>452</v>
      </c>
      <c r="AD359" s="41" t="s">
        <v>919</v>
      </c>
      <c r="AE359" s="40" t="s">
        <v>339</v>
      </c>
      <c r="AF359" s="41" t="s">
        <v>1493</v>
      </c>
      <c r="AG359" s="42" t="s">
        <v>1494</v>
      </c>
      <c r="AH359" s="40" t="s">
        <v>1495</v>
      </c>
      <c r="AI359" s="42" t="s">
        <v>1495</v>
      </c>
      <c r="AJ359" s="58">
        <v>44718</v>
      </c>
      <c r="AK359" s="58">
        <v>44718</v>
      </c>
      <c r="AL359" s="58">
        <v>44926</v>
      </c>
      <c r="AM359" s="39">
        <v>0.76769911504424782</v>
      </c>
      <c r="AN359" s="61" t="s">
        <v>1387</v>
      </c>
      <c r="AO359" s="41" t="s">
        <v>1496</v>
      </c>
      <c r="AP359" s="56" t="s">
        <v>1387</v>
      </c>
      <c r="AQ359" s="41" t="s">
        <v>1387</v>
      </c>
      <c r="AR359" s="57">
        <v>452</v>
      </c>
      <c r="AS359" s="57" t="s">
        <v>1455</v>
      </c>
      <c r="AT359" s="57" t="s">
        <v>1456</v>
      </c>
      <c r="AU359" s="41">
        <v>347</v>
      </c>
      <c r="AV359" s="56" t="s">
        <v>1457</v>
      </c>
      <c r="AW359" s="56" t="s">
        <v>1530</v>
      </c>
      <c r="AX359" s="56" t="s">
        <v>1459</v>
      </c>
      <c r="AY359" s="57" t="s">
        <v>2113</v>
      </c>
      <c r="AZ359" s="65" t="s">
        <v>2078</v>
      </c>
      <c r="BA359" s="4"/>
      <c r="BB359" s="4"/>
      <c r="BC359" s="4"/>
      <c r="BD359" s="4"/>
      <c r="BE359" s="4"/>
      <c r="BF359" s="4"/>
      <c r="BG359" s="4"/>
    </row>
    <row r="360" spans="1:59" customFormat="1" ht="60" hidden="1" customHeight="1" x14ac:dyDescent="0.25">
      <c r="A360" s="2">
        <v>8</v>
      </c>
      <c r="B360" s="2">
        <v>60</v>
      </c>
      <c r="C360" s="2" t="s">
        <v>245</v>
      </c>
      <c r="D360" s="2">
        <v>1</v>
      </c>
      <c r="E360" s="2"/>
      <c r="F360" s="2"/>
      <c r="G360" s="2"/>
      <c r="H360" s="2"/>
      <c r="I360" s="3">
        <v>0</v>
      </c>
      <c r="J360" s="3" t="s">
        <v>944</v>
      </c>
      <c r="K360" s="3" t="s">
        <v>1048</v>
      </c>
      <c r="L360" s="3" t="s">
        <v>1048</v>
      </c>
      <c r="M360" s="3" t="s">
        <v>1062</v>
      </c>
      <c r="N360" s="3" t="s">
        <v>1063</v>
      </c>
      <c r="O360" s="6">
        <v>41</v>
      </c>
      <c r="P360" s="3" t="s">
        <v>929</v>
      </c>
      <c r="Q360" s="3" t="s">
        <v>1064</v>
      </c>
      <c r="R360" s="3" t="s">
        <v>1065</v>
      </c>
      <c r="S360" s="3" t="s">
        <v>1066</v>
      </c>
      <c r="T360" s="3" t="s">
        <v>1067</v>
      </c>
      <c r="U360" s="6">
        <v>11768</v>
      </c>
      <c r="V360" s="2">
        <v>220004</v>
      </c>
      <c r="W360" s="2" t="s">
        <v>250</v>
      </c>
      <c r="X360" s="3">
        <v>261225000</v>
      </c>
      <c r="Y360" s="2" t="s">
        <v>1056</v>
      </c>
      <c r="Z360" s="3">
        <f t="shared" si="2"/>
        <v>261225000</v>
      </c>
      <c r="AA360" s="2" t="s">
        <v>1057</v>
      </c>
      <c r="AB360" s="3">
        <v>261225000</v>
      </c>
      <c r="AC360" s="63">
        <v>150</v>
      </c>
      <c r="AD360" s="41" t="s">
        <v>2079</v>
      </c>
      <c r="AE360" s="40" t="s">
        <v>339</v>
      </c>
      <c r="AF360" s="41" t="s">
        <v>1363</v>
      </c>
      <c r="AG360" s="42" t="s">
        <v>1498</v>
      </c>
      <c r="AH360" s="40" t="s">
        <v>1499</v>
      </c>
      <c r="AI360" s="42">
        <v>70007348</v>
      </c>
      <c r="AJ360" s="58">
        <v>44713</v>
      </c>
      <c r="AK360" s="58">
        <v>44832</v>
      </c>
      <c r="AL360" s="58">
        <v>44926</v>
      </c>
      <c r="AM360" s="39">
        <v>0.15</v>
      </c>
      <c r="AN360" s="61">
        <v>0</v>
      </c>
      <c r="AO360" s="41" t="s">
        <v>1462</v>
      </c>
      <c r="AP360" s="56" t="s">
        <v>1463</v>
      </c>
      <c r="AQ360" s="41" t="s">
        <v>1379</v>
      </c>
      <c r="AR360" s="57">
        <v>150</v>
      </c>
      <c r="AS360" s="57" t="s">
        <v>1367</v>
      </c>
      <c r="AT360" s="57" t="s">
        <v>1375</v>
      </c>
      <c r="AU360" s="41">
        <v>150</v>
      </c>
      <c r="AV360" s="56" t="s">
        <v>1464</v>
      </c>
      <c r="AW360" s="56" t="s">
        <v>1465</v>
      </c>
      <c r="AX360" s="56" t="s">
        <v>1466</v>
      </c>
      <c r="AY360" s="57" t="s">
        <v>2772</v>
      </c>
      <c r="AZ360" s="65"/>
      <c r="BA360" s="4"/>
      <c r="BB360" s="4"/>
      <c r="BC360" s="4"/>
      <c r="BD360" s="4"/>
      <c r="BE360" s="4"/>
      <c r="BF360" s="4"/>
      <c r="BG360" s="4"/>
    </row>
    <row r="361" spans="1:59" customFormat="1" ht="60" hidden="1" customHeight="1" x14ac:dyDescent="0.25">
      <c r="A361" s="2">
        <v>8</v>
      </c>
      <c r="B361" s="2">
        <v>70</v>
      </c>
      <c r="C361" s="2" t="s">
        <v>245</v>
      </c>
      <c r="D361" s="2">
        <v>1</v>
      </c>
      <c r="E361" s="2" t="s">
        <v>771</v>
      </c>
      <c r="F361" s="2" t="s">
        <v>772</v>
      </c>
      <c r="G361" s="2">
        <v>1</v>
      </c>
      <c r="H361" s="2" t="s">
        <v>773</v>
      </c>
      <c r="I361" s="3">
        <v>0</v>
      </c>
      <c r="J361" s="3" t="s">
        <v>944</v>
      </c>
      <c r="K361" s="3" t="s">
        <v>1048</v>
      </c>
      <c r="L361" s="3" t="s">
        <v>1049</v>
      </c>
      <c r="M361" s="3" t="s">
        <v>1050</v>
      </c>
      <c r="N361" s="3" t="s">
        <v>1051</v>
      </c>
      <c r="O361" s="6">
        <v>20446</v>
      </c>
      <c r="P361" s="3" t="s">
        <v>919</v>
      </c>
      <c r="Q361" s="3" t="s">
        <v>1052</v>
      </c>
      <c r="R361" s="3" t="s">
        <v>1053</v>
      </c>
      <c r="S361" s="3" t="s">
        <v>1054</v>
      </c>
      <c r="T361" s="3" t="s">
        <v>1055</v>
      </c>
      <c r="U361" s="6">
        <v>20441</v>
      </c>
      <c r="V361" s="2">
        <v>220002</v>
      </c>
      <c r="W361" s="2" t="s">
        <v>246</v>
      </c>
      <c r="X361" s="3">
        <v>562134095</v>
      </c>
      <c r="Y361" s="2" t="s">
        <v>1046</v>
      </c>
      <c r="Z361" s="3">
        <f t="shared" si="2"/>
        <v>562134095</v>
      </c>
      <c r="AA361" s="2" t="s">
        <v>1047</v>
      </c>
      <c r="AB361" s="3">
        <v>562134095</v>
      </c>
      <c r="AC361" s="63">
        <v>665</v>
      </c>
      <c r="AD361" s="41" t="s">
        <v>2070</v>
      </c>
      <c r="AE361" s="40" t="s">
        <v>339</v>
      </c>
      <c r="AF361" s="41" t="s">
        <v>1512</v>
      </c>
      <c r="AG361" s="42" t="s">
        <v>1513</v>
      </c>
      <c r="AH361" s="40" t="s">
        <v>1514</v>
      </c>
      <c r="AI361" s="42" t="s">
        <v>2095</v>
      </c>
      <c r="AJ361" s="58">
        <v>44816</v>
      </c>
      <c r="AK361" s="58">
        <v>44816</v>
      </c>
      <c r="AL361" s="58">
        <v>44926</v>
      </c>
      <c r="AM361" s="39">
        <v>0.50375939849624063</v>
      </c>
      <c r="AN361" s="61" t="s">
        <v>2076</v>
      </c>
      <c r="AO361" s="41" t="s">
        <v>1446</v>
      </c>
      <c r="AP361" s="56" t="s">
        <v>2072</v>
      </c>
      <c r="AQ361" s="41" t="s">
        <v>1380</v>
      </c>
      <c r="AR361" s="57">
        <v>665</v>
      </c>
      <c r="AS361" s="57" t="s">
        <v>1364</v>
      </c>
      <c r="AT361" s="57" t="s">
        <v>1376</v>
      </c>
      <c r="AU361" s="41">
        <v>335</v>
      </c>
      <c r="AV361" s="56" t="s">
        <v>1471</v>
      </c>
      <c r="AW361" s="56" t="s">
        <v>1472</v>
      </c>
      <c r="AX361" s="56" t="s">
        <v>1473</v>
      </c>
      <c r="AY361" s="57" t="s">
        <v>2773</v>
      </c>
      <c r="AZ361" s="65" t="s">
        <v>1450</v>
      </c>
      <c r="BA361" s="4"/>
      <c r="BB361" s="4"/>
      <c r="BC361" s="4"/>
      <c r="BD361" s="4"/>
      <c r="BE361" s="4"/>
      <c r="BF361" s="4"/>
      <c r="BG361" s="4"/>
    </row>
    <row r="362" spans="1:59" customFormat="1" ht="60" hidden="1" customHeight="1" x14ac:dyDescent="0.25">
      <c r="A362" s="2">
        <v>8</v>
      </c>
      <c r="B362" s="2">
        <v>70</v>
      </c>
      <c r="C362" s="2" t="s">
        <v>245</v>
      </c>
      <c r="D362" s="2">
        <v>1</v>
      </c>
      <c r="E362" s="2" t="s">
        <v>771</v>
      </c>
      <c r="F362" s="2" t="s">
        <v>772</v>
      </c>
      <c r="G362" s="2">
        <v>1</v>
      </c>
      <c r="H362" s="2" t="s">
        <v>773</v>
      </c>
      <c r="I362" s="3"/>
      <c r="J362" s="3" t="s">
        <v>911</v>
      </c>
      <c r="K362" s="3" t="s">
        <v>911</v>
      </c>
      <c r="L362" s="3" t="s">
        <v>911</v>
      </c>
      <c r="M362" s="3" t="s">
        <v>911</v>
      </c>
      <c r="N362" s="3" t="s">
        <v>911</v>
      </c>
      <c r="O362" s="3" t="s">
        <v>911</v>
      </c>
      <c r="P362" s="3" t="s">
        <v>911</v>
      </c>
      <c r="Q362" s="3" t="s">
        <v>911</v>
      </c>
      <c r="R362" s="3" t="s">
        <v>911</v>
      </c>
      <c r="S362" s="3" t="s">
        <v>911</v>
      </c>
      <c r="T362" s="3" t="s">
        <v>911</v>
      </c>
      <c r="U362" s="3" t="s">
        <v>911</v>
      </c>
      <c r="V362" s="2">
        <v>220003</v>
      </c>
      <c r="W362" s="2" t="s">
        <v>247</v>
      </c>
      <c r="X362" s="3">
        <v>243561000</v>
      </c>
      <c r="Y362" s="2" t="s">
        <v>1046</v>
      </c>
      <c r="Z362" s="3">
        <f t="shared" si="2"/>
        <v>243561000</v>
      </c>
      <c r="AA362" s="2" t="s">
        <v>249</v>
      </c>
      <c r="AB362" s="3">
        <v>243561000</v>
      </c>
      <c r="AC362" s="63">
        <v>205</v>
      </c>
      <c r="AD362" s="41" t="s">
        <v>919</v>
      </c>
      <c r="AE362" s="40" t="s">
        <v>339</v>
      </c>
      <c r="AF362" s="41" t="s">
        <v>1525</v>
      </c>
      <c r="AG362" s="42" t="s">
        <v>1526</v>
      </c>
      <c r="AH362" s="40" t="s">
        <v>1527</v>
      </c>
      <c r="AI362" s="42" t="s">
        <v>1527</v>
      </c>
      <c r="AJ362" s="58">
        <v>44718</v>
      </c>
      <c r="AK362" s="58">
        <v>44718</v>
      </c>
      <c r="AL362" s="58">
        <v>44926</v>
      </c>
      <c r="AM362" s="39">
        <v>0.76585365853658538</v>
      </c>
      <c r="AN362" s="61" t="s">
        <v>1387</v>
      </c>
      <c r="AO362" s="41" t="s">
        <v>1528</v>
      </c>
      <c r="AP362" s="56" t="s">
        <v>1387</v>
      </c>
      <c r="AQ362" s="41" t="s">
        <v>1387</v>
      </c>
      <c r="AR362" s="57">
        <v>205</v>
      </c>
      <c r="AS362" s="57" t="s">
        <v>1455</v>
      </c>
      <c r="AT362" s="57" t="s">
        <v>1456</v>
      </c>
      <c r="AU362" s="41">
        <v>157</v>
      </c>
      <c r="AV362" s="56" t="s">
        <v>1457</v>
      </c>
      <c r="AW362" s="56" t="s">
        <v>1531</v>
      </c>
      <c r="AX362" s="56" t="s">
        <v>1459</v>
      </c>
      <c r="AY362" s="57" t="s">
        <v>2114</v>
      </c>
      <c r="AZ362" s="65" t="s">
        <v>2078</v>
      </c>
      <c r="BA362" s="4"/>
      <c r="BB362" s="4"/>
      <c r="BC362" s="4"/>
      <c r="BD362" s="4"/>
      <c r="BE362" s="4"/>
      <c r="BF362" s="4"/>
      <c r="BG362" s="4"/>
    </row>
    <row r="363" spans="1:59" customFormat="1" ht="60" hidden="1" customHeight="1" x14ac:dyDescent="0.25">
      <c r="A363" s="2">
        <v>8</v>
      </c>
      <c r="B363" s="2">
        <v>70</v>
      </c>
      <c r="C363" s="2" t="s">
        <v>245</v>
      </c>
      <c r="D363" s="2">
        <v>1</v>
      </c>
      <c r="E363" s="2" t="s">
        <v>771</v>
      </c>
      <c r="F363" s="2" t="s">
        <v>772</v>
      </c>
      <c r="G363" s="2">
        <v>1</v>
      </c>
      <c r="H363" s="2" t="s">
        <v>773</v>
      </c>
      <c r="I363" s="3">
        <v>0</v>
      </c>
      <c r="J363" s="3" t="s">
        <v>944</v>
      </c>
      <c r="K363" s="3" t="s">
        <v>1048</v>
      </c>
      <c r="L363" s="3" t="s">
        <v>1048</v>
      </c>
      <c r="M363" s="3" t="s">
        <v>1062</v>
      </c>
      <c r="N363" s="3" t="s">
        <v>1063</v>
      </c>
      <c r="O363" s="6">
        <v>41</v>
      </c>
      <c r="P363" s="3" t="s">
        <v>929</v>
      </c>
      <c r="Q363" s="3" t="s">
        <v>1064</v>
      </c>
      <c r="R363" s="3" t="s">
        <v>1065</v>
      </c>
      <c r="S363" s="3" t="s">
        <v>1066</v>
      </c>
      <c r="T363" s="3" t="s">
        <v>1067</v>
      </c>
      <c r="U363" s="6">
        <v>11768</v>
      </c>
      <c r="V363" s="2">
        <v>220004</v>
      </c>
      <c r="W363" s="2" t="s">
        <v>250</v>
      </c>
      <c r="X363" s="3">
        <v>696600000</v>
      </c>
      <c r="Y363" s="2" t="s">
        <v>1056</v>
      </c>
      <c r="Z363" s="3">
        <f t="shared" si="2"/>
        <v>696600000</v>
      </c>
      <c r="AA363" s="2" t="s">
        <v>1057</v>
      </c>
      <c r="AB363" s="3">
        <v>696600000</v>
      </c>
      <c r="AC363" s="63">
        <v>400</v>
      </c>
      <c r="AD363" s="41" t="s">
        <v>2079</v>
      </c>
      <c r="AE363" s="40" t="s">
        <v>339</v>
      </c>
      <c r="AF363" s="41" t="s">
        <v>1363</v>
      </c>
      <c r="AG363" s="42" t="s">
        <v>1505</v>
      </c>
      <c r="AH363" s="40" t="s">
        <v>1511</v>
      </c>
      <c r="AI363" s="42">
        <v>70007348</v>
      </c>
      <c r="AJ363" s="58">
        <v>44713</v>
      </c>
      <c r="AK363" s="58">
        <v>44837</v>
      </c>
      <c r="AL363" s="58">
        <v>44926</v>
      </c>
      <c r="AM363" s="39">
        <v>0.15</v>
      </c>
      <c r="AN363" s="61">
        <v>0</v>
      </c>
      <c r="AO363" s="41" t="s">
        <v>1462</v>
      </c>
      <c r="AP363" s="56" t="s">
        <v>1463</v>
      </c>
      <c r="AQ363" s="41" t="s">
        <v>1379</v>
      </c>
      <c r="AR363" s="57">
        <v>400</v>
      </c>
      <c r="AS363" s="57" t="s">
        <v>1367</v>
      </c>
      <c r="AT363" s="57" t="s">
        <v>1375</v>
      </c>
      <c r="AU363" s="41">
        <v>400</v>
      </c>
      <c r="AV363" s="56" t="s">
        <v>1464</v>
      </c>
      <c r="AW363" s="56" t="s">
        <v>1465</v>
      </c>
      <c r="AX363" s="56" t="s">
        <v>1466</v>
      </c>
      <c r="AY363" s="57" t="s">
        <v>2774</v>
      </c>
      <c r="AZ363" s="65"/>
      <c r="BA363" s="4"/>
      <c r="BB363" s="4"/>
      <c r="BC363" s="4"/>
      <c r="BD363" s="4"/>
      <c r="BE363" s="4"/>
      <c r="BF363" s="4"/>
      <c r="BG363" s="4"/>
    </row>
    <row r="364" spans="1:59" customFormat="1" ht="60" hidden="1" customHeight="1" x14ac:dyDescent="0.25">
      <c r="A364" s="2">
        <v>8</v>
      </c>
      <c r="B364" s="2">
        <v>80</v>
      </c>
      <c r="C364" s="2" t="s">
        <v>245</v>
      </c>
      <c r="D364" s="2">
        <v>1</v>
      </c>
      <c r="E364" s="2" t="s">
        <v>774</v>
      </c>
      <c r="F364" s="2" t="s">
        <v>775</v>
      </c>
      <c r="G364" s="2">
        <v>29</v>
      </c>
      <c r="H364" s="2" t="s">
        <v>776</v>
      </c>
      <c r="I364" s="3">
        <v>0</v>
      </c>
      <c r="J364" s="3" t="s">
        <v>944</v>
      </c>
      <c r="K364" s="3" t="s">
        <v>1048</v>
      </c>
      <c r="L364" s="3" t="s">
        <v>1049</v>
      </c>
      <c r="M364" s="3" t="s">
        <v>1050</v>
      </c>
      <c r="N364" s="3" t="s">
        <v>1051</v>
      </c>
      <c r="O364" s="6">
        <v>20446</v>
      </c>
      <c r="P364" s="3" t="s">
        <v>919</v>
      </c>
      <c r="Q364" s="3" t="s">
        <v>1052</v>
      </c>
      <c r="R364" s="3" t="s">
        <v>1053</v>
      </c>
      <c r="S364" s="3" t="s">
        <v>1054</v>
      </c>
      <c r="T364" s="3" t="s">
        <v>1055</v>
      </c>
      <c r="U364" s="6">
        <v>20441</v>
      </c>
      <c r="V364" s="2">
        <v>220002</v>
      </c>
      <c r="W364" s="2" t="s">
        <v>246</v>
      </c>
      <c r="X364" s="3">
        <v>782718342</v>
      </c>
      <c r="Y364" s="2" t="s">
        <v>1046</v>
      </c>
      <c r="Z364" s="3">
        <f t="shared" si="2"/>
        <v>782718342</v>
      </c>
      <c r="AA364" s="2" t="s">
        <v>1047</v>
      </c>
      <c r="AB364" s="3">
        <v>782718342</v>
      </c>
      <c r="AC364" s="63">
        <v>914</v>
      </c>
      <c r="AD364" s="41" t="s">
        <v>2070</v>
      </c>
      <c r="AE364" s="40" t="s">
        <v>339</v>
      </c>
      <c r="AF364" s="41" t="s">
        <v>1512</v>
      </c>
      <c r="AG364" s="42" t="s">
        <v>1513</v>
      </c>
      <c r="AH364" s="40" t="s">
        <v>1514</v>
      </c>
      <c r="AI364" s="42" t="s">
        <v>2095</v>
      </c>
      <c r="AJ364" s="58">
        <v>44816</v>
      </c>
      <c r="AK364" s="58">
        <v>44816</v>
      </c>
      <c r="AL364" s="58">
        <v>44926</v>
      </c>
      <c r="AM364" s="39">
        <v>0.54048140043763682</v>
      </c>
      <c r="AN364" s="61" t="s">
        <v>2076</v>
      </c>
      <c r="AO364" s="41" t="s">
        <v>1446</v>
      </c>
      <c r="AP364" s="56" t="s">
        <v>2072</v>
      </c>
      <c r="AQ364" s="41" t="s">
        <v>1380</v>
      </c>
      <c r="AR364" s="57">
        <v>914</v>
      </c>
      <c r="AS364" s="57" t="s">
        <v>1364</v>
      </c>
      <c r="AT364" s="57" t="s">
        <v>1376</v>
      </c>
      <c r="AU364" s="41">
        <v>494</v>
      </c>
      <c r="AV364" s="56" t="s">
        <v>1471</v>
      </c>
      <c r="AW364" s="56" t="s">
        <v>1472</v>
      </c>
      <c r="AX364" s="56" t="s">
        <v>1473</v>
      </c>
      <c r="AY364" s="57" t="s">
        <v>2775</v>
      </c>
      <c r="AZ364" s="65" t="s">
        <v>1450</v>
      </c>
      <c r="BA364" s="4"/>
      <c r="BB364" s="4"/>
      <c r="BC364" s="4"/>
      <c r="BD364" s="4"/>
      <c r="BE364" s="4"/>
      <c r="BF364" s="4"/>
      <c r="BG364" s="4"/>
    </row>
    <row r="365" spans="1:59" customFormat="1" ht="60" hidden="1" customHeight="1" x14ac:dyDescent="0.25">
      <c r="A365" s="2">
        <v>8</v>
      </c>
      <c r="B365" s="2">
        <v>80</v>
      </c>
      <c r="C365" s="2" t="s">
        <v>245</v>
      </c>
      <c r="D365" s="2">
        <v>1</v>
      </c>
      <c r="E365" s="2" t="s">
        <v>798</v>
      </c>
      <c r="F365" s="2" t="s">
        <v>799</v>
      </c>
      <c r="G365" s="2">
        <v>22</v>
      </c>
      <c r="H365" s="2" t="s">
        <v>782</v>
      </c>
      <c r="I365" s="3"/>
      <c r="J365" s="3" t="s">
        <v>911</v>
      </c>
      <c r="K365" s="3" t="s">
        <v>911</v>
      </c>
      <c r="L365" s="3" t="s">
        <v>911</v>
      </c>
      <c r="M365" s="3" t="s">
        <v>911</v>
      </c>
      <c r="N365" s="3" t="s">
        <v>911</v>
      </c>
      <c r="O365" s="3" t="s">
        <v>911</v>
      </c>
      <c r="P365" s="3" t="s">
        <v>911</v>
      </c>
      <c r="Q365" s="3" t="s">
        <v>911</v>
      </c>
      <c r="R365" s="3" t="s">
        <v>911</v>
      </c>
      <c r="S365" s="3" t="s">
        <v>911</v>
      </c>
      <c r="T365" s="3" t="s">
        <v>911</v>
      </c>
      <c r="U365" s="3" t="s">
        <v>911</v>
      </c>
      <c r="V365" s="2">
        <v>220003</v>
      </c>
      <c r="W365" s="2" t="s">
        <v>247</v>
      </c>
      <c r="X365" s="3">
        <v>553554000</v>
      </c>
      <c r="Y365" s="2" t="s">
        <v>1046</v>
      </c>
      <c r="Z365" s="3">
        <f t="shared" si="2"/>
        <v>553554000</v>
      </c>
      <c r="AA365" s="2" t="s">
        <v>249</v>
      </c>
      <c r="AB365" s="3">
        <v>553554000</v>
      </c>
      <c r="AC365" s="63">
        <v>560</v>
      </c>
      <c r="AD365" s="41" t="s">
        <v>919</v>
      </c>
      <c r="AE365" s="40" t="s">
        <v>339</v>
      </c>
      <c r="AF365" s="41" t="s">
        <v>1493</v>
      </c>
      <c r="AG365" s="42" t="s">
        <v>1520</v>
      </c>
      <c r="AH365" s="40" t="s">
        <v>1521</v>
      </c>
      <c r="AI365" s="42" t="s">
        <v>1521</v>
      </c>
      <c r="AJ365" s="58">
        <v>44718</v>
      </c>
      <c r="AK365" s="58">
        <v>44718</v>
      </c>
      <c r="AL365" s="58">
        <v>44926</v>
      </c>
      <c r="AM365" s="39">
        <v>0.48928571428571427</v>
      </c>
      <c r="AN365" s="61" t="s">
        <v>1387</v>
      </c>
      <c r="AO365" s="41" t="s">
        <v>1522</v>
      </c>
      <c r="AP365" s="56" t="s">
        <v>1387</v>
      </c>
      <c r="AQ365" s="41" t="s">
        <v>1387</v>
      </c>
      <c r="AR365" s="57">
        <v>560</v>
      </c>
      <c r="AS365" s="57" t="s">
        <v>1455</v>
      </c>
      <c r="AT365" s="57" t="s">
        <v>1456</v>
      </c>
      <c r="AU365" s="41">
        <v>274</v>
      </c>
      <c r="AV365" s="56" t="s">
        <v>1457</v>
      </c>
      <c r="AW365" s="56" t="s">
        <v>1532</v>
      </c>
      <c r="AX365" s="56" t="s">
        <v>1459</v>
      </c>
      <c r="AY365" s="57" t="s">
        <v>2776</v>
      </c>
      <c r="AZ365" s="65" t="s">
        <v>2078</v>
      </c>
      <c r="BA365" s="4"/>
      <c r="BB365" s="4"/>
      <c r="BC365" s="4"/>
      <c r="BD365" s="4"/>
      <c r="BE365" s="4"/>
      <c r="BF365" s="4"/>
      <c r="BG365" s="4"/>
    </row>
    <row r="366" spans="1:59" customFormat="1" ht="60" hidden="1" customHeight="1" x14ac:dyDescent="0.25">
      <c r="A366" s="2">
        <v>8</v>
      </c>
      <c r="B366" s="2">
        <v>80</v>
      </c>
      <c r="C366" s="2" t="s">
        <v>245</v>
      </c>
      <c r="D366" s="2">
        <v>1</v>
      </c>
      <c r="E366" s="2" t="s">
        <v>774</v>
      </c>
      <c r="F366" s="2" t="s">
        <v>775</v>
      </c>
      <c r="G366" s="2">
        <v>29</v>
      </c>
      <c r="H366" s="2" t="s">
        <v>776</v>
      </c>
      <c r="I366" s="3">
        <v>0</v>
      </c>
      <c r="J366" s="3" t="s">
        <v>944</v>
      </c>
      <c r="K366" s="3" t="s">
        <v>1048</v>
      </c>
      <c r="L366" s="3" t="s">
        <v>1048</v>
      </c>
      <c r="M366" s="3" t="s">
        <v>1062</v>
      </c>
      <c r="N366" s="3" t="s">
        <v>1063</v>
      </c>
      <c r="O366" s="6">
        <v>41</v>
      </c>
      <c r="P366" s="3" t="s">
        <v>929</v>
      </c>
      <c r="Q366" s="3" t="s">
        <v>1064</v>
      </c>
      <c r="R366" s="3" t="s">
        <v>1065</v>
      </c>
      <c r="S366" s="3" t="s">
        <v>1066</v>
      </c>
      <c r="T366" s="3" t="s">
        <v>1067</v>
      </c>
      <c r="U366" s="6">
        <v>11768</v>
      </c>
      <c r="V366" s="2">
        <v>220004</v>
      </c>
      <c r="W366" s="2" t="s">
        <v>250</v>
      </c>
      <c r="X366" s="3">
        <v>1741500000</v>
      </c>
      <c r="Y366" s="2" t="s">
        <v>1056</v>
      </c>
      <c r="Z366" s="3">
        <f t="shared" si="2"/>
        <v>1741500000</v>
      </c>
      <c r="AA366" s="2" t="s">
        <v>1057</v>
      </c>
      <c r="AB366" s="3">
        <v>1741500000</v>
      </c>
      <c r="AC366" s="63">
        <v>1000</v>
      </c>
      <c r="AD366" s="41" t="s">
        <v>2079</v>
      </c>
      <c r="AE366" s="40" t="s">
        <v>339</v>
      </c>
      <c r="AF366" s="41" t="s">
        <v>1363</v>
      </c>
      <c r="AG366" s="42" t="s">
        <v>1505</v>
      </c>
      <c r="AH366" s="40" t="s">
        <v>1506</v>
      </c>
      <c r="AI366" s="42">
        <v>70007348</v>
      </c>
      <c r="AJ366" s="58">
        <v>44713</v>
      </c>
      <c r="AK366" s="58">
        <v>44837</v>
      </c>
      <c r="AL366" s="58">
        <v>44926</v>
      </c>
      <c r="AM366" s="39">
        <v>0.15</v>
      </c>
      <c r="AN366" s="61">
        <v>0</v>
      </c>
      <c r="AO366" s="41" t="s">
        <v>1462</v>
      </c>
      <c r="AP366" s="56" t="s">
        <v>1463</v>
      </c>
      <c r="AQ366" s="41" t="s">
        <v>1379</v>
      </c>
      <c r="AR366" s="57">
        <v>1000</v>
      </c>
      <c r="AS366" s="57" t="s">
        <v>1367</v>
      </c>
      <c r="AT366" s="57" t="s">
        <v>1375</v>
      </c>
      <c r="AU366" s="41">
        <v>1000</v>
      </c>
      <c r="AV366" s="56" t="s">
        <v>1464</v>
      </c>
      <c r="AW366" s="56" t="s">
        <v>1465</v>
      </c>
      <c r="AX366" s="56" t="s">
        <v>1466</v>
      </c>
      <c r="AY366" s="57" t="s">
        <v>2777</v>
      </c>
      <c r="AZ366" s="65"/>
      <c r="BA366" s="4"/>
      <c r="BB366" s="4"/>
      <c r="BC366" s="4"/>
      <c r="BD366" s="4"/>
      <c r="BE366" s="4"/>
      <c r="BF366" s="4"/>
      <c r="BG366" s="4"/>
    </row>
    <row r="367" spans="1:59" customFormat="1" ht="60" hidden="1" customHeight="1" x14ac:dyDescent="0.25">
      <c r="A367" s="2">
        <v>8</v>
      </c>
      <c r="B367" s="2">
        <v>90</v>
      </c>
      <c r="C367" s="2" t="s">
        <v>245</v>
      </c>
      <c r="D367" s="2">
        <v>1</v>
      </c>
      <c r="E367" s="2" t="s">
        <v>777</v>
      </c>
      <c r="F367" s="2" t="s">
        <v>778</v>
      </c>
      <c r="G367" s="2">
        <v>28</v>
      </c>
      <c r="H367" s="2" t="s">
        <v>779</v>
      </c>
      <c r="I367" s="3">
        <v>0</v>
      </c>
      <c r="J367" s="3" t="s">
        <v>944</v>
      </c>
      <c r="K367" s="3" t="s">
        <v>1048</v>
      </c>
      <c r="L367" s="3" t="s">
        <v>1049</v>
      </c>
      <c r="M367" s="3" t="s">
        <v>1050</v>
      </c>
      <c r="N367" s="3" t="s">
        <v>1051</v>
      </c>
      <c r="O367" s="6">
        <v>20446</v>
      </c>
      <c r="P367" s="3" t="s">
        <v>919</v>
      </c>
      <c r="Q367" s="3" t="s">
        <v>1052</v>
      </c>
      <c r="R367" s="3" t="s">
        <v>1053</v>
      </c>
      <c r="S367" s="3" t="s">
        <v>1054</v>
      </c>
      <c r="T367" s="3" t="s">
        <v>1055</v>
      </c>
      <c r="U367" s="6">
        <v>20441</v>
      </c>
      <c r="V367" s="2">
        <v>220002</v>
      </c>
      <c r="W367" s="2" t="s">
        <v>246</v>
      </c>
      <c r="X367" s="3">
        <v>217707530</v>
      </c>
      <c r="Y367" s="2" t="s">
        <v>1046</v>
      </c>
      <c r="Z367" s="3">
        <f t="shared" si="2"/>
        <v>217707530</v>
      </c>
      <c r="AA367" s="2" t="s">
        <v>1047</v>
      </c>
      <c r="AB367" s="3">
        <v>217707530</v>
      </c>
      <c r="AC367" s="63">
        <v>185</v>
      </c>
      <c r="AD367" s="41" t="s">
        <v>2070</v>
      </c>
      <c r="AE367" s="40" t="s">
        <v>339</v>
      </c>
      <c r="AF367" s="41" t="s">
        <v>1512</v>
      </c>
      <c r="AG367" s="42" t="s">
        <v>1513</v>
      </c>
      <c r="AH367" s="40" t="s">
        <v>1514</v>
      </c>
      <c r="AI367" s="42" t="s">
        <v>2095</v>
      </c>
      <c r="AJ367" s="58">
        <v>44816</v>
      </c>
      <c r="AK367" s="58">
        <v>44816</v>
      </c>
      <c r="AL367" s="58">
        <v>44926</v>
      </c>
      <c r="AM367" s="39">
        <v>0.58378378378378382</v>
      </c>
      <c r="AN367" s="61" t="s">
        <v>2076</v>
      </c>
      <c r="AO367" s="41" t="s">
        <v>1446</v>
      </c>
      <c r="AP367" s="56" t="s">
        <v>2072</v>
      </c>
      <c r="AQ367" s="41" t="s">
        <v>1380</v>
      </c>
      <c r="AR367" s="57">
        <v>185</v>
      </c>
      <c r="AS367" s="57" t="s">
        <v>1364</v>
      </c>
      <c r="AT367" s="57" t="s">
        <v>1376</v>
      </c>
      <c r="AU367" s="41">
        <v>108</v>
      </c>
      <c r="AV367" s="56" t="s">
        <v>1471</v>
      </c>
      <c r="AW367" s="56" t="s">
        <v>1472</v>
      </c>
      <c r="AX367" s="56" t="s">
        <v>1473</v>
      </c>
      <c r="AY367" s="57" t="s">
        <v>2778</v>
      </c>
      <c r="AZ367" s="65" t="s">
        <v>1450</v>
      </c>
      <c r="BA367" s="4"/>
      <c r="BB367" s="4"/>
      <c r="BC367" s="4"/>
      <c r="BD367" s="4"/>
      <c r="BE367" s="4"/>
      <c r="BF367" s="4"/>
      <c r="BG367" s="4"/>
    </row>
    <row r="368" spans="1:59" customFormat="1" ht="60" hidden="1" customHeight="1" x14ac:dyDescent="0.25">
      <c r="A368" s="2">
        <v>8</v>
      </c>
      <c r="B368" s="2">
        <v>90</v>
      </c>
      <c r="C368" s="2" t="s">
        <v>245</v>
      </c>
      <c r="D368" s="2">
        <v>1</v>
      </c>
      <c r="E368" s="2" t="s">
        <v>800</v>
      </c>
      <c r="F368" s="2" t="s">
        <v>801</v>
      </c>
      <c r="G368" s="2">
        <v>24</v>
      </c>
      <c r="H368" s="2" t="s">
        <v>782</v>
      </c>
      <c r="I368" s="3"/>
      <c r="J368" s="3" t="s">
        <v>911</v>
      </c>
      <c r="K368" s="3" t="s">
        <v>911</v>
      </c>
      <c r="L368" s="3" t="s">
        <v>911</v>
      </c>
      <c r="M368" s="3" t="s">
        <v>911</v>
      </c>
      <c r="N368" s="3" t="s">
        <v>911</v>
      </c>
      <c r="O368" s="3" t="s">
        <v>911</v>
      </c>
      <c r="P368" s="3" t="s">
        <v>911</v>
      </c>
      <c r="Q368" s="3" t="s">
        <v>911</v>
      </c>
      <c r="R368" s="3" t="s">
        <v>911</v>
      </c>
      <c r="S368" s="3" t="s">
        <v>911</v>
      </c>
      <c r="T368" s="3" t="s">
        <v>911</v>
      </c>
      <c r="U368" s="3" t="s">
        <v>911</v>
      </c>
      <c r="V368" s="2">
        <v>220003</v>
      </c>
      <c r="W368" s="2" t="s">
        <v>247</v>
      </c>
      <c r="X368" s="3">
        <v>126669000</v>
      </c>
      <c r="Y368" s="2" t="s">
        <v>1046</v>
      </c>
      <c r="Z368" s="3">
        <f t="shared" si="2"/>
        <v>126669000</v>
      </c>
      <c r="AA368" s="2" t="s">
        <v>249</v>
      </c>
      <c r="AB368" s="3">
        <v>126669000</v>
      </c>
      <c r="AC368" s="63">
        <v>125</v>
      </c>
      <c r="AD368" s="41" t="s">
        <v>919</v>
      </c>
      <c r="AE368" s="40" t="s">
        <v>339</v>
      </c>
      <c r="AF368" s="41" t="s">
        <v>1525</v>
      </c>
      <c r="AG368" s="42" t="s">
        <v>1526</v>
      </c>
      <c r="AH368" s="40" t="s">
        <v>1527</v>
      </c>
      <c r="AI368" s="42" t="s">
        <v>1527</v>
      </c>
      <c r="AJ368" s="58">
        <v>44718</v>
      </c>
      <c r="AK368" s="58">
        <v>44718</v>
      </c>
      <c r="AL368" s="58">
        <v>44926</v>
      </c>
      <c r="AM368" s="39">
        <v>0.57599999999999996</v>
      </c>
      <c r="AN368" s="61" t="s">
        <v>1387</v>
      </c>
      <c r="AO368" s="41" t="s">
        <v>1528</v>
      </c>
      <c r="AP368" s="56" t="s">
        <v>1387</v>
      </c>
      <c r="AQ368" s="41" t="s">
        <v>1387</v>
      </c>
      <c r="AR368" s="57">
        <v>125</v>
      </c>
      <c r="AS368" s="57" t="s">
        <v>1455</v>
      </c>
      <c r="AT368" s="57" t="s">
        <v>1456</v>
      </c>
      <c r="AU368" s="41">
        <v>72</v>
      </c>
      <c r="AV368" s="56" t="s">
        <v>1457</v>
      </c>
      <c r="AW368" s="56" t="s">
        <v>1533</v>
      </c>
      <c r="AX368" s="56" t="s">
        <v>1459</v>
      </c>
      <c r="AY368" s="57" t="s">
        <v>2115</v>
      </c>
      <c r="AZ368" s="65" t="s">
        <v>2078</v>
      </c>
      <c r="BA368" s="4"/>
      <c r="BB368" s="4"/>
      <c r="BC368" s="4"/>
      <c r="BD368" s="4"/>
      <c r="BE368" s="4"/>
      <c r="BF368" s="4"/>
      <c r="BG368" s="4"/>
    </row>
    <row r="369" spans="1:59" customFormat="1" ht="60" hidden="1" customHeight="1" x14ac:dyDescent="0.25">
      <c r="A369" s="2">
        <v>8</v>
      </c>
      <c r="B369" s="2">
        <v>90</v>
      </c>
      <c r="C369" s="2" t="s">
        <v>245</v>
      </c>
      <c r="D369" s="2">
        <v>1</v>
      </c>
      <c r="E369" s="2" t="s">
        <v>809</v>
      </c>
      <c r="F369" s="2" t="s">
        <v>810</v>
      </c>
      <c r="G369" s="2">
        <v>43</v>
      </c>
      <c r="H369" s="2" t="s">
        <v>804</v>
      </c>
      <c r="I369" s="3">
        <v>0</v>
      </c>
      <c r="J369" s="3" t="s">
        <v>944</v>
      </c>
      <c r="K369" s="3" t="s">
        <v>1048</v>
      </c>
      <c r="L369" s="3" t="s">
        <v>1048</v>
      </c>
      <c r="M369" s="3" t="s">
        <v>1068</v>
      </c>
      <c r="N369" s="3" t="s">
        <v>1063</v>
      </c>
      <c r="O369" s="6">
        <v>41</v>
      </c>
      <c r="P369" s="3" t="s">
        <v>929</v>
      </c>
      <c r="Q369" s="3" t="s">
        <v>1064</v>
      </c>
      <c r="R369" s="3" t="s">
        <v>1065</v>
      </c>
      <c r="S369" s="3" t="s">
        <v>1066</v>
      </c>
      <c r="T369" s="3" t="s">
        <v>1067</v>
      </c>
      <c r="U369" s="6">
        <v>11768</v>
      </c>
      <c r="V369" s="2">
        <v>220004</v>
      </c>
      <c r="W369" s="2" t="s">
        <v>250</v>
      </c>
      <c r="X369" s="3">
        <v>112826625</v>
      </c>
      <c r="Y369" s="2" t="s">
        <v>1056</v>
      </c>
      <c r="Z369" s="3">
        <f t="shared" si="2"/>
        <v>87075000</v>
      </c>
      <c r="AA369" s="2" t="s">
        <v>1057</v>
      </c>
      <c r="AB369" s="3">
        <v>87075000</v>
      </c>
      <c r="AC369" s="63">
        <v>50</v>
      </c>
      <c r="AD369" s="41" t="s">
        <v>2079</v>
      </c>
      <c r="AE369" s="40" t="s">
        <v>339</v>
      </c>
      <c r="AF369" s="41" t="s">
        <v>1363</v>
      </c>
      <c r="AG369" s="42" t="s">
        <v>1505</v>
      </c>
      <c r="AH369" s="40" t="s">
        <v>1506</v>
      </c>
      <c r="AI369" s="42">
        <v>70007348</v>
      </c>
      <c r="AJ369" s="58">
        <v>44713</v>
      </c>
      <c r="AK369" s="58">
        <v>44837</v>
      </c>
      <c r="AL369" s="58">
        <v>44926</v>
      </c>
      <c r="AM369" s="39">
        <v>0.15</v>
      </c>
      <c r="AN369" s="61">
        <v>0</v>
      </c>
      <c r="AO369" s="41" t="s">
        <v>1462</v>
      </c>
      <c r="AP369" s="56" t="s">
        <v>1463</v>
      </c>
      <c r="AQ369" s="41" t="s">
        <v>1379</v>
      </c>
      <c r="AR369" s="57">
        <v>50</v>
      </c>
      <c r="AS369" s="57" t="s">
        <v>1367</v>
      </c>
      <c r="AT369" s="57" t="s">
        <v>1375</v>
      </c>
      <c r="AU369" s="41">
        <v>50</v>
      </c>
      <c r="AV369" s="56" t="s">
        <v>1464</v>
      </c>
      <c r="AW369" s="56" t="s">
        <v>1465</v>
      </c>
      <c r="AX369" s="56" t="s">
        <v>1466</v>
      </c>
      <c r="AY369" s="57" t="s">
        <v>2116</v>
      </c>
      <c r="AZ369" s="65"/>
      <c r="BA369" s="4"/>
      <c r="BB369" s="4"/>
      <c r="BC369" s="4"/>
      <c r="BD369" s="4"/>
      <c r="BE369" s="4"/>
      <c r="BF369" s="4"/>
      <c r="BG369" s="4"/>
    </row>
    <row r="370" spans="1:59" customFormat="1" ht="60" hidden="1" customHeight="1" x14ac:dyDescent="0.25">
      <c r="A370" s="2">
        <v>8</v>
      </c>
      <c r="B370" s="2">
        <v>90</v>
      </c>
      <c r="C370" s="2" t="s">
        <v>245</v>
      </c>
      <c r="D370" s="2">
        <v>0</v>
      </c>
      <c r="E370" s="2" t="s">
        <v>809</v>
      </c>
      <c r="F370" s="2" t="s">
        <v>810</v>
      </c>
      <c r="G370" s="2">
        <v>43</v>
      </c>
      <c r="H370" s="2" t="s">
        <v>804</v>
      </c>
      <c r="I370" s="3">
        <v>0</v>
      </c>
      <c r="J370" s="3" t="s">
        <v>911</v>
      </c>
      <c r="K370" s="3" t="s">
        <v>911</v>
      </c>
      <c r="L370" s="3" t="s">
        <v>911</v>
      </c>
      <c r="M370" s="3" t="s">
        <v>911</v>
      </c>
      <c r="N370" s="3" t="s">
        <v>911</v>
      </c>
      <c r="O370" s="3" t="s">
        <v>911</v>
      </c>
      <c r="P370" s="3" t="s">
        <v>911</v>
      </c>
      <c r="Q370" s="3" t="s">
        <v>911</v>
      </c>
      <c r="R370" s="3" t="s">
        <v>911</v>
      </c>
      <c r="S370" s="3" t="s">
        <v>911</v>
      </c>
      <c r="T370" s="3" t="s">
        <v>911</v>
      </c>
      <c r="U370" s="3" t="s">
        <v>911</v>
      </c>
      <c r="V370" s="2">
        <v>220004</v>
      </c>
      <c r="W370" s="2" t="s">
        <v>250</v>
      </c>
      <c r="X370" s="3">
        <v>112826625</v>
      </c>
      <c r="Y370" s="2" t="s">
        <v>1056</v>
      </c>
      <c r="Z370" s="3">
        <f t="shared" si="2"/>
        <v>25751625</v>
      </c>
      <c r="AA370" s="2" t="s">
        <v>1061</v>
      </c>
      <c r="AB370" s="3">
        <v>25751625</v>
      </c>
      <c r="AC370" s="63">
        <v>25</v>
      </c>
      <c r="AD370" s="41" t="s">
        <v>2079</v>
      </c>
      <c r="AE370" s="40" t="s">
        <v>339</v>
      </c>
      <c r="AF370" s="41" t="s">
        <v>1363</v>
      </c>
      <c r="AG370" s="42" t="s">
        <v>1505</v>
      </c>
      <c r="AH370" s="40" t="s">
        <v>1506</v>
      </c>
      <c r="AI370" s="42">
        <v>70007348</v>
      </c>
      <c r="AJ370" s="58">
        <v>44713</v>
      </c>
      <c r="AK370" s="58">
        <v>44837</v>
      </c>
      <c r="AL370" s="58">
        <v>44926</v>
      </c>
      <c r="AM370" s="39">
        <v>0.15</v>
      </c>
      <c r="AN370" s="61">
        <v>0</v>
      </c>
      <c r="AO370" s="41" t="s">
        <v>1462</v>
      </c>
      <c r="AP370" s="56" t="s">
        <v>1463</v>
      </c>
      <c r="AQ370" s="41" t="s">
        <v>1379</v>
      </c>
      <c r="AR370" s="57">
        <v>25</v>
      </c>
      <c r="AS370" s="57" t="s">
        <v>1367</v>
      </c>
      <c r="AT370" s="57" t="s">
        <v>1375</v>
      </c>
      <c r="AU370" s="41">
        <v>25</v>
      </c>
      <c r="AV370" s="56" t="s">
        <v>1464</v>
      </c>
      <c r="AW370" s="56" t="s">
        <v>1465</v>
      </c>
      <c r="AX370" s="56" t="s">
        <v>1466</v>
      </c>
      <c r="AY370" s="57" t="s">
        <v>2779</v>
      </c>
      <c r="AZ370" s="65"/>
      <c r="BA370" s="4"/>
      <c r="BB370" s="4"/>
      <c r="BC370" s="4"/>
      <c r="BD370" s="4"/>
      <c r="BE370" s="4"/>
      <c r="BF370" s="4"/>
      <c r="BG370" s="4"/>
    </row>
    <row r="371" spans="1:59" customFormat="1" ht="60" hidden="1" customHeight="1" x14ac:dyDescent="0.25">
      <c r="A371" s="2">
        <v>9</v>
      </c>
      <c r="B371" s="2">
        <v>1</v>
      </c>
      <c r="C371" s="2" t="s">
        <v>188</v>
      </c>
      <c r="D371" s="2">
        <v>1</v>
      </c>
      <c r="E371" s="2" t="s">
        <v>2398</v>
      </c>
      <c r="F371" s="2" t="s">
        <v>2399</v>
      </c>
      <c r="G371" s="2">
        <v>10</v>
      </c>
      <c r="H371" s="2" t="s">
        <v>189</v>
      </c>
      <c r="I371" s="3">
        <v>1321000000</v>
      </c>
      <c r="J371" s="3" t="s">
        <v>944</v>
      </c>
      <c r="K371" s="3" t="s">
        <v>945</v>
      </c>
      <c r="L371" s="3" t="s">
        <v>946</v>
      </c>
      <c r="M371" s="3" t="s">
        <v>947</v>
      </c>
      <c r="N371" s="3" t="s">
        <v>948</v>
      </c>
      <c r="O371" s="6">
        <v>104953</v>
      </c>
      <c r="P371" s="3" t="s">
        <v>919</v>
      </c>
      <c r="Q371" s="3" t="s">
        <v>920</v>
      </c>
      <c r="R371" s="3" t="s">
        <v>921</v>
      </c>
      <c r="S371" s="3" t="s">
        <v>950</v>
      </c>
      <c r="T371" s="3" t="s">
        <v>951</v>
      </c>
      <c r="U371" s="6">
        <v>110901</v>
      </c>
      <c r="V371" s="2">
        <v>210090</v>
      </c>
      <c r="W371" s="2" t="s">
        <v>189</v>
      </c>
      <c r="X371" s="3">
        <v>1321000000</v>
      </c>
      <c r="Y371" s="6" t="s">
        <v>941</v>
      </c>
      <c r="Z371" s="3">
        <v>1321000000</v>
      </c>
      <c r="AA371" s="2" t="s">
        <v>190</v>
      </c>
      <c r="AB371" s="3">
        <v>1321000000</v>
      </c>
      <c r="AC371" s="63"/>
      <c r="AD371" s="41"/>
      <c r="AE371" s="40" t="s">
        <v>336</v>
      </c>
      <c r="AF371" s="41"/>
      <c r="AG371" s="42"/>
      <c r="AH371" s="40"/>
      <c r="AI371" s="42"/>
      <c r="AJ371" s="58"/>
      <c r="AK371" s="58"/>
      <c r="AL371" s="58"/>
      <c r="AM371" s="39">
        <v>0</v>
      </c>
      <c r="AN371" s="61"/>
      <c r="AO371" s="41"/>
      <c r="AP371" s="56"/>
      <c r="AQ371" s="41"/>
      <c r="AR371" s="57"/>
      <c r="AS371" s="57"/>
      <c r="AT371" s="57"/>
      <c r="AU371" s="41"/>
      <c r="AV371" s="56"/>
      <c r="AW371" s="56"/>
      <c r="AX371" s="56"/>
      <c r="AY371" s="57"/>
      <c r="AZ371" s="65"/>
      <c r="BA371" s="4"/>
      <c r="BB371" s="4"/>
      <c r="BC371" s="4"/>
      <c r="BD371" s="4"/>
      <c r="BE371" s="4"/>
      <c r="BF371" s="4"/>
      <c r="BG371" s="4"/>
    </row>
    <row r="372" spans="1:59" customFormat="1" ht="60" hidden="1" customHeight="1" x14ac:dyDescent="0.25">
      <c r="A372" s="2">
        <v>9</v>
      </c>
      <c r="B372" s="2">
        <v>1</v>
      </c>
      <c r="C372" s="2" t="s">
        <v>188</v>
      </c>
      <c r="D372" s="2">
        <v>1</v>
      </c>
      <c r="E372" s="2" t="s">
        <v>2400</v>
      </c>
      <c r="F372" s="2" t="s">
        <v>2400</v>
      </c>
      <c r="G372" s="2" t="s">
        <v>2400</v>
      </c>
      <c r="H372" s="2" t="s">
        <v>2400</v>
      </c>
      <c r="I372" s="3">
        <v>124000000</v>
      </c>
      <c r="J372" s="3" t="s">
        <v>952</v>
      </c>
      <c r="K372" s="3" t="s">
        <v>953</v>
      </c>
      <c r="L372" s="3" t="s">
        <v>954</v>
      </c>
      <c r="M372" s="3" t="s">
        <v>955</v>
      </c>
      <c r="N372" s="3" t="s">
        <v>956</v>
      </c>
      <c r="O372" s="6">
        <v>27</v>
      </c>
      <c r="P372" s="3" t="s">
        <v>919</v>
      </c>
      <c r="Q372" s="3" t="s">
        <v>920</v>
      </c>
      <c r="R372" s="3" t="s">
        <v>921</v>
      </c>
      <c r="S372" s="3" t="s">
        <v>957</v>
      </c>
      <c r="T372" s="3" t="s">
        <v>958</v>
      </c>
      <c r="U372" s="6">
        <v>12117</v>
      </c>
      <c r="V372" s="2">
        <v>210092</v>
      </c>
      <c r="W372" s="2" t="s">
        <v>191</v>
      </c>
      <c r="X372" s="3">
        <v>124000000</v>
      </c>
      <c r="Y372" s="2" t="s">
        <v>942</v>
      </c>
      <c r="Z372" s="3">
        <f>SUM(AB372)</f>
        <v>124000000</v>
      </c>
      <c r="AA372" s="2" t="s">
        <v>193</v>
      </c>
      <c r="AB372" s="3">
        <v>124000000</v>
      </c>
      <c r="AC372" s="63"/>
      <c r="AD372" s="41"/>
      <c r="AE372" s="40" t="s">
        <v>336</v>
      </c>
      <c r="AF372" s="41"/>
      <c r="AG372" s="42"/>
      <c r="AH372" s="40"/>
      <c r="AI372" s="42"/>
      <c r="AJ372" s="58"/>
      <c r="AK372" s="58"/>
      <c r="AL372" s="58"/>
      <c r="AM372" s="39">
        <v>0</v>
      </c>
      <c r="AN372" s="61"/>
      <c r="AO372" s="41"/>
      <c r="AP372" s="56"/>
      <c r="AQ372" s="41"/>
      <c r="AR372" s="57"/>
      <c r="AS372" s="57"/>
      <c r="AT372" s="57"/>
      <c r="AU372" s="41"/>
      <c r="AV372" s="56"/>
      <c r="AW372" s="56"/>
      <c r="AX372" s="56"/>
      <c r="AY372" s="57"/>
      <c r="AZ372" s="65"/>
      <c r="BA372" s="4"/>
      <c r="BB372" s="4"/>
      <c r="BC372" s="4"/>
      <c r="BD372" s="4"/>
      <c r="BE372" s="4"/>
      <c r="BF372" s="4"/>
      <c r="BG372" s="4"/>
    </row>
    <row r="373" spans="1:59" customFormat="1" ht="60" hidden="1" customHeight="1" x14ac:dyDescent="0.25">
      <c r="A373" s="2">
        <v>9</v>
      </c>
      <c r="B373" s="2">
        <v>2</v>
      </c>
      <c r="C373" s="2" t="s">
        <v>188</v>
      </c>
      <c r="D373" s="2">
        <v>1</v>
      </c>
      <c r="E373" s="2" t="s">
        <v>548</v>
      </c>
      <c r="F373" s="2" t="s">
        <v>549</v>
      </c>
      <c r="G373" s="2">
        <v>44</v>
      </c>
      <c r="H373" s="2" t="s">
        <v>189</v>
      </c>
      <c r="I373" s="3">
        <v>0</v>
      </c>
      <c r="J373" s="3" t="s">
        <v>944</v>
      </c>
      <c r="K373" s="3" t="s">
        <v>945</v>
      </c>
      <c r="L373" s="3" t="s">
        <v>946</v>
      </c>
      <c r="M373" s="3" t="s">
        <v>947</v>
      </c>
      <c r="N373" s="3" t="s">
        <v>948</v>
      </c>
      <c r="O373" s="6">
        <v>104953</v>
      </c>
      <c r="P373" s="3" t="s">
        <v>949</v>
      </c>
      <c r="Q373" s="3" t="s">
        <v>920</v>
      </c>
      <c r="R373" s="3" t="s">
        <v>921</v>
      </c>
      <c r="S373" s="3" t="s">
        <v>950</v>
      </c>
      <c r="T373" s="3" t="s">
        <v>951</v>
      </c>
      <c r="U373" s="6">
        <v>110901</v>
      </c>
      <c r="V373" s="2">
        <v>210090</v>
      </c>
      <c r="W373" s="2" t="s">
        <v>189</v>
      </c>
      <c r="X373" s="3">
        <v>1591783317</v>
      </c>
      <c r="Y373" s="6" t="s">
        <v>941</v>
      </c>
      <c r="Z373" s="3">
        <v>1591783317</v>
      </c>
      <c r="AA373" s="2" t="s">
        <v>190</v>
      </c>
      <c r="AB373" s="3">
        <v>1591783317</v>
      </c>
      <c r="AC373" s="63"/>
      <c r="AD373" s="41"/>
      <c r="AE373" s="40" t="s">
        <v>336</v>
      </c>
      <c r="AF373" s="41"/>
      <c r="AG373" s="42"/>
      <c r="AH373" s="40"/>
      <c r="AI373" s="42"/>
      <c r="AJ373" s="58"/>
      <c r="AK373" s="58"/>
      <c r="AL373" s="58"/>
      <c r="AM373" s="39">
        <v>0</v>
      </c>
      <c r="AN373" s="61"/>
      <c r="AO373" s="41"/>
      <c r="AP373" s="56"/>
      <c r="AQ373" s="41"/>
      <c r="AR373" s="57"/>
      <c r="AS373" s="57"/>
      <c r="AT373" s="57"/>
      <c r="AU373" s="41">
        <v>0</v>
      </c>
      <c r="AV373" s="56"/>
      <c r="AW373" s="56"/>
      <c r="AX373" s="56"/>
      <c r="AY373" s="57" t="s">
        <v>877</v>
      </c>
      <c r="AZ373" s="65"/>
      <c r="BA373" s="4"/>
      <c r="BB373" s="4"/>
      <c r="BC373" s="4"/>
      <c r="BD373" s="4"/>
      <c r="BE373" s="4"/>
      <c r="BF373" s="4"/>
      <c r="BG373" s="4"/>
    </row>
    <row r="374" spans="1:59" customFormat="1" ht="60" hidden="1" customHeight="1" x14ac:dyDescent="0.25">
      <c r="A374" s="2">
        <v>9</v>
      </c>
      <c r="B374" s="2">
        <v>2</v>
      </c>
      <c r="C374" s="2" t="s">
        <v>188</v>
      </c>
      <c r="D374" s="2">
        <v>1</v>
      </c>
      <c r="E374" s="2" t="s">
        <v>548</v>
      </c>
      <c r="F374" s="2" t="s">
        <v>549</v>
      </c>
      <c r="G374" s="2">
        <v>44</v>
      </c>
      <c r="H374" s="2" t="s">
        <v>189</v>
      </c>
      <c r="I374" s="3">
        <v>0</v>
      </c>
      <c r="J374" s="3" t="s">
        <v>952</v>
      </c>
      <c r="K374" s="3" t="s">
        <v>953</v>
      </c>
      <c r="L374" s="3" t="s">
        <v>954</v>
      </c>
      <c r="M374" s="3" t="s">
        <v>955</v>
      </c>
      <c r="N374" s="3" t="s">
        <v>956</v>
      </c>
      <c r="O374" s="6">
        <v>27</v>
      </c>
      <c r="P374" s="3" t="s">
        <v>919</v>
      </c>
      <c r="Q374" s="3" t="s">
        <v>920</v>
      </c>
      <c r="R374" s="3" t="s">
        <v>921</v>
      </c>
      <c r="S374" s="3" t="s">
        <v>957</v>
      </c>
      <c r="T374" s="3" t="s">
        <v>958</v>
      </c>
      <c r="U374" s="6">
        <v>12117</v>
      </c>
      <c r="V374" s="2">
        <v>210092</v>
      </c>
      <c r="W374" s="2" t="s">
        <v>191</v>
      </c>
      <c r="X374" s="3">
        <v>150000000</v>
      </c>
      <c r="Y374" s="2" t="s">
        <v>943</v>
      </c>
      <c r="Z374" s="3">
        <f>SUM(AB374)</f>
        <v>150000000</v>
      </c>
      <c r="AA374" s="2" t="s">
        <v>192</v>
      </c>
      <c r="AB374" s="3">
        <v>150000000</v>
      </c>
      <c r="AC374" s="63"/>
      <c r="AD374" s="41"/>
      <c r="AE374" s="40" t="s">
        <v>336</v>
      </c>
      <c r="AF374" s="41"/>
      <c r="AG374" s="42"/>
      <c r="AH374" s="40"/>
      <c r="AI374" s="42"/>
      <c r="AJ374" s="58"/>
      <c r="AK374" s="58"/>
      <c r="AL374" s="58"/>
      <c r="AM374" s="39">
        <v>0</v>
      </c>
      <c r="AN374" s="61"/>
      <c r="AO374" s="41"/>
      <c r="AP374" s="56"/>
      <c r="AQ374" s="41"/>
      <c r="AR374" s="57"/>
      <c r="AS374" s="57"/>
      <c r="AT374" s="57"/>
      <c r="AU374" s="41">
        <v>0</v>
      </c>
      <c r="AV374" s="56"/>
      <c r="AW374" s="56"/>
      <c r="AX374" s="56"/>
      <c r="AY374" s="57" t="s">
        <v>876</v>
      </c>
      <c r="AZ374" s="65"/>
      <c r="BA374" s="4"/>
      <c r="BB374" s="4"/>
      <c r="BC374" s="4"/>
      <c r="BD374" s="4"/>
      <c r="BE374" s="4"/>
      <c r="BF374" s="4"/>
      <c r="BG374" s="4"/>
    </row>
    <row r="375" spans="1:59" customFormat="1" ht="60" hidden="1" customHeight="1" x14ac:dyDescent="0.25">
      <c r="A375" s="2">
        <v>9</v>
      </c>
      <c r="B375" s="2">
        <v>3</v>
      </c>
      <c r="C375" s="2" t="s">
        <v>188</v>
      </c>
      <c r="D375" s="2">
        <v>1</v>
      </c>
      <c r="E375" s="2" t="s">
        <v>550</v>
      </c>
      <c r="F375" s="2" t="s">
        <v>551</v>
      </c>
      <c r="G375" s="2">
        <v>21</v>
      </c>
      <c r="H375" s="2" t="s">
        <v>552</v>
      </c>
      <c r="I375" s="3">
        <v>300000000</v>
      </c>
      <c r="J375" s="3" t="s">
        <v>944</v>
      </c>
      <c r="K375" s="3" t="s">
        <v>945</v>
      </c>
      <c r="L375" s="3" t="s">
        <v>946</v>
      </c>
      <c r="M375" s="3" t="s">
        <v>947</v>
      </c>
      <c r="N375" s="3" t="s">
        <v>948</v>
      </c>
      <c r="O375" s="6">
        <v>104953</v>
      </c>
      <c r="P375" s="3" t="s">
        <v>949</v>
      </c>
      <c r="Q375" s="3" t="s">
        <v>920</v>
      </c>
      <c r="R375" s="3" t="s">
        <v>921</v>
      </c>
      <c r="S375" s="3" t="s">
        <v>950</v>
      </c>
      <c r="T375" s="3" t="s">
        <v>951</v>
      </c>
      <c r="U375" s="6">
        <v>110901</v>
      </c>
      <c r="V375" s="2">
        <v>210090</v>
      </c>
      <c r="W375" s="2" t="s">
        <v>189</v>
      </c>
      <c r="X375" s="3">
        <v>1900000000</v>
      </c>
      <c r="Y375" s="18" t="s">
        <v>941</v>
      </c>
      <c r="Z375" s="8">
        <v>2200000000</v>
      </c>
      <c r="AA375" s="2" t="s">
        <v>190</v>
      </c>
      <c r="AB375" s="3">
        <v>2200000000</v>
      </c>
      <c r="AC375" s="63"/>
      <c r="AD375" s="41"/>
      <c r="AE375" s="40" t="s">
        <v>336</v>
      </c>
      <c r="AF375" s="41"/>
      <c r="AG375" s="42"/>
      <c r="AH375" s="40"/>
      <c r="AI375" s="42"/>
      <c r="AJ375" s="58"/>
      <c r="AK375" s="58"/>
      <c r="AL375" s="58"/>
      <c r="AM375" s="39">
        <v>0</v>
      </c>
      <c r="AN375" s="61"/>
      <c r="AO375" s="41"/>
      <c r="AP375" s="56"/>
      <c r="AQ375" s="41"/>
      <c r="AR375" s="57"/>
      <c r="AS375" s="57"/>
      <c r="AT375" s="57"/>
      <c r="AU375" s="41">
        <v>0</v>
      </c>
      <c r="AV375" s="56"/>
      <c r="AW375" s="56"/>
      <c r="AX375" s="56"/>
      <c r="AY375" s="57" t="s">
        <v>877</v>
      </c>
      <c r="AZ375" s="65"/>
      <c r="BA375" s="4"/>
      <c r="BB375" s="4"/>
      <c r="BC375" s="4"/>
      <c r="BD375" s="4"/>
      <c r="BE375" s="4"/>
      <c r="BF375" s="4"/>
      <c r="BG375" s="4"/>
    </row>
    <row r="376" spans="1:59" customFormat="1" ht="60" hidden="1" customHeight="1" x14ac:dyDescent="0.25">
      <c r="A376" s="2">
        <v>9</v>
      </c>
      <c r="B376" s="2">
        <v>4</v>
      </c>
      <c r="C376" s="2" t="s">
        <v>188</v>
      </c>
      <c r="D376" s="2">
        <v>1</v>
      </c>
      <c r="E376" s="2" t="s">
        <v>553</v>
      </c>
      <c r="F376" s="2" t="s">
        <v>554</v>
      </c>
      <c r="G376" s="2">
        <v>11</v>
      </c>
      <c r="H376" s="2" t="s">
        <v>189</v>
      </c>
      <c r="I376" s="3">
        <v>0</v>
      </c>
      <c r="J376" s="3" t="s">
        <v>944</v>
      </c>
      <c r="K376" s="3" t="s">
        <v>945</v>
      </c>
      <c r="L376" s="3" t="s">
        <v>946</v>
      </c>
      <c r="M376" s="3" t="s">
        <v>947</v>
      </c>
      <c r="N376" s="3" t="s">
        <v>948</v>
      </c>
      <c r="O376" s="6">
        <v>104953</v>
      </c>
      <c r="P376" s="3" t="s">
        <v>949</v>
      </c>
      <c r="Q376" s="3" t="s">
        <v>920</v>
      </c>
      <c r="R376" s="3" t="s">
        <v>921</v>
      </c>
      <c r="S376" s="3" t="s">
        <v>950</v>
      </c>
      <c r="T376" s="3" t="s">
        <v>951</v>
      </c>
      <c r="U376" s="6">
        <v>110901</v>
      </c>
      <c r="V376" s="2">
        <v>210090</v>
      </c>
      <c r="W376" s="2" t="s">
        <v>189</v>
      </c>
      <c r="X376" s="3">
        <v>858572733</v>
      </c>
      <c r="Y376" s="18" t="s">
        <v>941</v>
      </c>
      <c r="Z376" s="8">
        <v>858572733</v>
      </c>
      <c r="AA376" s="2" t="s">
        <v>190</v>
      </c>
      <c r="AB376" s="3">
        <v>858572733</v>
      </c>
      <c r="AC376" s="63"/>
      <c r="AD376" s="41"/>
      <c r="AE376" s="40" t="s">
        <v>336</v>
      </c>
      <c r="AF376" s="41"/>
      <c r="AG376" s="42"/>
      <c r="AH376" s="40"/>
      <c r="AI376" s="42"/>
      <c r="AJ376" s="58"/>
      <c r="AK376" s="58"/>
      <c r="AL376" s="58"/>
      <c r="AM376" s="39">
        <v>0</v>
      </c>
      <c r="AN376" s="61"/>
      <c r="AO376" s="41"/>
      <c r="AP376" s="56"/>
      <c r="AQ376" s="41"/>
      <c r="AR376" s="57"/>
      <c r="AS376" s="57"/>
      <c r="AT376" s="57"/>
      <c r="AU376" s="41">
        <v>0</v>
      </c>
      <c r="AV376" s="56"/>
      <c r="AW376" s="56"/>
      <c r="AX376" s="56"/>
      <c r="AY376" s="57" t="s">
        <v>877</v>
      </c>
      <c r="AZ376" s="65"/>
      <c r="BA376" s="4"/>
      <c r="BB376" s="4"/>
      <c r="BC376" s="4"/>
      <c r="BD376" s="4"/>
      <c r="BE376" s="4"/>
      <c r="BF376" s="4"/>
      <c r="BG376" s="4"/>
    </row>
    <row r="377" spans="1:59" customFormat="1" ht="60" hidden="1" customHeight="1" x14ac:dyDescent="0.25">
      <c r="A377" s="2">
        <v>9</v>
      </c>
      <c r="B377" s="2">
        <v>4</v>
      </c>
      <c r="C377" s="2" t="s">
        <v>188</v>
      </c>
      <c r="D377" s="2">
        <v>1</v>
      </c>
      <c r="E377" s="2" t="s">
        <v>553</v>
      </c>
      <c r="F377" s="2" t="s">
        <v>554</v>
      </c>
      <c r="G377" s="2">
        <v>11</v>
      </c>
      <c r="H377" s="2" t="s">
        <v>189</v>
      </c>
      <c r="I377" s="3">
        <v>0</v>
      </c>
      <c r="J377" s="3" t="s">
        <v>952</v>
      </c>
      <c r="K377" s="3" t="s">
        <v>953</v>
      </c>
      <c r="L377" s="3" t="s">
        <v>954</v>
      </c>
      <c r="M377" s="3" t="s">
        <v>955</v>
      </c>
      <c r="N377" s="3" t="s">
        <v>956</v>
      </c>
      <c r="O377" s="6">
        <v>27</v>
      </c>
      <c r="P377" s="3" t="s">
        <v>919</v>
      </c>
      <c r="Q377" s="3" t="s">
        <v>920</v>
      </c>
      <c r="R377" s="3" t="s">
        <v>921</v>
      </c>
      <c r="S377" s="3" t="s">
        <v>957</v>
      </c>
      <c r="T377" s="3" t="s">
        <v>958</v>
      </c>
      <c r="U377" s="6">
        <v>12117</v>
      </c>
      <c r="V377" s="2">
        <v>210092</v>
      </c>
      <c r="W377" s="2" t="s">
        <v>191</v>
      </c>
      <c r="X377" s="3">
        <v>185000000</v>
      </c>
      <c r="Y377" s="7" t="s">
        <v>942</v>
      </c>
      <c r="Z377" s="8">
        <f>SUM(AB377)</f>
        <v>185000000</v>
      </c>
      <c r="AA377" s="2" t="s">
        <v>193</v>
      </c>
      <c r="AB377" s="3">
        <v>185000000</v>
      </c>
      <c r="AC377" s="63"/>
      <c r="AD377" s="41"/>
      <c r="AE377" s="40" t="s">
        <v>336</v>
      </c>
      <c r="AF377" s="41"/>
      <c r="AG377" s="42"/>
      <c r="AH377" s="40"/>
      <c r="AI377" s="42"/>
      <c r="AJ377" s="58"/>
      <c r="AK377" s="58"/>
      <c r="AL377" s="58"/>
      <c r="AM377" s="39">
        <v>0</v>
      </c>
      <c r="AN377" s="61"/>
      <c r="AO377" s="41"/>
      <c r="AP377" s="56"/>
      <c r="AQ377" s="41"/>
      <c r="AR377" s="57"/>
      <c r="AS377" s="57"/>
      <c r="AT377" s="57"/>
      <c r="AU377" s="41">
        <v>0</v>
      </c>
      <c r="AV377" s="56"/>
      <c r="AW377" s="56"/>
      <c r="AX377" s="56"/>
      <c r="AY377" s="57" t="s">
        <v>876</v>
      </c>
      <c r="AZ377" s="65"/>
      <c r="BA377" s="4"/>
      <c r="BB377" s="4"/>
      <c r="BC377" s="4"/>
      <c r="BD377" s="4"/>
      <c r="BE377" s="4"/>
      <c r="BF377" s="4"/>
      <c r="BG377" s="4"/>
    </row>
    <row r="378" spans="1:59" customFormat="1" ht="60" hidden="1" customHeight="1" x14ac:dyDescent="0.25">
      <c r="A378" s="2">
        <v>9</v>
      </c>
      <c r="B378" s="2">
        <v>5</v>
      </c>
      <c r="C378" s="2" t="s">
        <v>188</v>
      </c>
      <c r="D378" s="2">
        <v>1</v>
      </c>
      <c r="E378" s="2" t="s">
        <v>555</v>
      </c>
      <c r="F378" s="2" t="s">
        <v>556</v>
      </c>
      <c r="G378" s="2">
        <v>35</v>
      </c>
      <c r="H378" s="2" t="s">
        <v>189</v>
      </c>
      <c r="I378" s="3">
        <v>0</v>
      </c>
      <c r="J378" s="3" t="s">
        <v>944</v>
      </c>
      <c r="K378" s="3" t="s">
        <v>945</v>
      </c>
      <c r="L378" s="3" t="s">
        <v>946</v>
      </c>
      <c r="M378" s="3" t="s">
        <v>947</v>
      </c>
      <c r="N378" s="3" t="s">
        <v>948</v>
      </c>
      <c r="O378" s="6">
        <v>104953</v>
      </c>
      <c r="P378" s="3" t="s">
        <v>949</v>
      </c>
      <c r="Q378" s="3" t="s">
        <v>920</v>
      </c>
      <c r="R378" s="3" t="s">
        <v>921</v>
      </c>
      <c r="S378" s="3" t="s">
        <v>950</v>
      </c>
      <c r="T378" s="3" t="s">
        <v>951</v>
      </c>
      <c r="U378" s="6">
        <v>110901</v>
      </c>
      <c r="V378" s="2">
        <v>210090</v>
      </c>
      <c r="W378" s="2" t="s">
        <v>189</v>
      </c>
      <c r="X378" s="3">
        <v>2527775000</v>
      </c>
      <c r="Y378" s="18" t="s">
        <v>941</v>
      </c>
      <c r="Z378" s="8">
        <v>2527775000</v>
      </c>
      <c r="AA378" s="2" t="s">
        <v>190</v>
      </c>
      <c r="AB378" s="3">
        <v>2527775000</v>
      </c>
      <c r="AC378" s="63"/>
      <c r="AD378" s="41"/>
      <c r="AE378" s="40" t="s">
        <v>336</v>
      </c>
      <c r="AF378" s="41"/>
      <c r="AG378" s="42"/>
      <c r="AH378" s="40"/>
      <c r="AI378" s="42"/>
      <c r="AJ378" s="58"/>
      <c r="AK378" s="58"/>
      <c r="AL378" s="58"/>
      <c r="AM378" s="39">
        <v>0.14000000000000001</v>
      </c>
      <c r="AN378" s="61"/>
      <c r="AO378" s="41"/>
      <c r="AP378" s="56"/>
      <c r="AQ378" s="41"/>
      <c r="AR378" s="57"/>
      <c r="AS378" s="57"/>
      <c r="AT378" s="57"/>
      <c r="AU378" s="41">
        <v>824</v>
      </c>
      <c r="AV378" s="56"/>
      <c r="AW378" s="56"/>
      <c r="AX378" s="56"/>
      <c r="AY378" s="57" t="s">
        <v>883</v>
      </c>
      <c r="AZ378" s="65"/>
      <c r="BA378" s="4"/>
      <c r="BB378" s="4"/>
      <c r="BC378" s="4"/>
      <c r="BD378" s="4"/>
      <c r="BE378" s="4"/>
      <c r="BF378" s="4"/>
      <c r="BG378" s="4"/>
    </row>
    <row r="379" spans="1:59" customFormat="1" ht="60" hidden="1" customHeight="1" x14ac:dyDescent="0.25">
      <c r="A379" s="2">
        <v>9</v>
      </c>
      <c r="B379" s="2">
        <v>5</v>
      </c>
      <c r="C379" s="2" t="s">
        <v>188</v>
      </c>
      <c r="D379" s="2">
        <v>1</v>
      </c>
      <c r="E379" s="2" t="s">
        <v>555</v>
      </c>
      <c r="F379" s="2" t="s">
        <v>556</v>
      </c>
      <c r="G379" s="2">
        <v>35</v>
      </c>
      <c r="H379" s="2" t="s">
        <v>189</v>
      </c>
      <c r="I379" s="3">
        <v>0</v>
      </c>
      <c r="J379" s="3" t="s">
        <v>952</v>
      </c>
      <c r="K379" s="3" t="s">
        <v>953</v>
      </c>
      <c r="L379" s="3" t="s">
        <v>954</v>
      </c>
      <c r="M379" s="3" t="s">
        <v>955</v>
      </c>
      <c r="N379" s="3" t="s">
        <v>956</v>
      </c>
      <c r="O379" s="6">
        <v>27</v>
      </c>
      <c r="P379" s="3" t="s">
        <v>919</v>
      </c>
      <c r="Q379" s="3" t="s">
        <v>920</v>
      </c>
      <c r="R379" s="3" t="s">
        <v>921</v>
      </c>
      <c r="S379" s="3" t="s">
        <v>957</v>
      </c>
      <c r="T379" s="3" t="s">
        <v>958</v>
      </c>
      <c r="U379" s="6">
        <v>12117</v>
      </c>
      <c r="V379" s="2">
        <v>210092</v>
      </c>
      <c r="W379" s="2" t="s">
        <v>191</v>
      </c>
      <c r="X379" s="3">
        <v>450000000</v>
      </c>
      <c r="Y379" s="7" t="s">
        <v>943</v>
      </c>
      <c r="Z379" s="8">
        <f>SUM(AB379)</f>
        <v>450000000</v>
      </c>
      <c r="AA379" s="2" t="s">
        <v>194</v>
      </c>
      <c r="AB379" s="3">
        <v>450000000</v>
      </c>
      <c r="AC379" s="63"/>
      <c r="AD379" s="41"/>
      <c r="AE379" s="40" t="s">
        <v>336</v>
      </c>
      <c r="AF379" s="41"/>
      <c r="AG379" s="42"/>
      <c r="AH379" s="40"/>
      <c r="AI379" s="42"/>
      <c r="AJ379" s="58"/>
      <c r="AK379" s="58"/>
      <c r="AL379" s="58"/>
      <c r="AM379" s="39">
        <v>0</v>
      </c>
      <c r="AN379" s="61"/>
      <c r="AO379" s="41"/>
      <c r="AP379" s="56"/>
      <c r="AQ379" s="41"/>
      <c r="AR379" s="57"/>
      <c r="AS379" s="57"/>
      <c r="AT379" s="57"/>
      <c r="AU379" s="41">
        <v>0</v>
      </c>
      <c r="AV379" s="56"/>
      <c r="AW379" s="56"/>
      <c r="AX379" s="56"/>
      <c r="AY379" s="57" t="s">
        <v>876</v>
      </c>
      <c r="AZ379" s="65"/>
      <c r="BA379" s="4"/>
      <c r="BB379" s="4"/>
      <c r="BC379" s="4"/>
      <c r="BD379" s="4"/>
      <c r="BE379" s="4"/>
      <c r="BF379" s="4"/>
      <c r="BG379" s="4"/>
    </row>
    <row r="380" spans="1:59" customFormat="1" ht="60" hidden="1" customHeight="1" x14ac:dyDescent="0.25">
      <c r="A380" s="2">
        <v>9</v>
      </c>
      <c r="B380" s="2">
        <v>6</v>
      </c>
      <c r="C380" s="2" t="s">
        <v>188</v>
      </c>
      <c r="D380" s="2">
        <v>1</v>
      </c>
      <c r="E380" s="2" t="s">
        <v>557</v>
      </c>
      <c r="F380" s="2" t="s">
        <v>558</v>
      </c>
      <c r="G380" s="2" t="s">
        <v>559</v>
      </c>
      <c r="H380" s="2" t="s">
        <v>560</v>
      </c>
      <c r="I380" s="3">
        <v>0</v>
      </c>
      <c r="J380" s="3" t="s">
        <v>944</v>
      </c>
      <c r="K380" s="3" t="s">
        <v>945</v>
      </c>
      <c r="L380" s="3" t="s">
        <v>946</v>
      </c>
      <c r="M380" s="3" t="s">
        <v>947</v>
      </c>
      <c r="N380" s="3" t="s">
        <v>948</v>
      </c>
      <c r="O380" s="6">
        <v>104953</v>
      </c>
      <c r="P380" s="3" t="s">
        <v>949</v>
      </c>
      <c r="Q380" s="3" t="s">
        <v>920</v>
      </c>
      <c r="R380" s="3" t="s">
        <v>921</v>
      </c>
      <c r="S380" s="3" t="s">
        <v>950</v>
      </c>
      <c r="T380" s="3" t="s">
        <v>951</v>
      </c>
      <c r="U380" s="6">
        <v>110901</v>
      </c>
      <c r="V380" s="2">
        <v>210090</v>
      </c>
      <c r="W380" s="2" t="s">
        <v>189</v>
      </c>
      <c r="X380" s="3">
        <v>2914000000</v>
      </c>
      <c r="Y380" s="18" t="s">
        <v>941</v>
      </c>
      <c r="Z380" s="8">
        <v>2914000000</v>
      </c>
      <c r="AA380" s="2" t="s">
        <v>190</v>
      </c>
      <c r="AB380" s="3">
        <v>2914000000</v>
      </c>
      <c r="AC380" s="63"/>
      <c r="AD380" s="41"/>
      <c r="AE380" s="40" t="s">
        <v>336</v>
      </c>
      <c r="AF380" s="41"/>
      <c r="AG380" s="42"/>
      <c r="AH380" s="40"/>
      <c r="AI380" s="42"/>
      <c r="AJ380" s="58"/>
      <c r="AK380" s="58"/>
      <c r="AL380" s="58"/>
      <c r="AM380" s="39">
        <v>0</v>
      </c>
      <c r="AN380" s="61"/>
      <c r="AO380" s="41"/>
      <c r="AP380" s="56"/>
      <c r="AQ380" s="41"/>
      <c r="AR380" s="57"/>
      <c r="AS380" s="57"/>
      <c r="AT380" s="57"/>
      <c r="AU380" s="41">
        <v>0</v>
      </c>
      <c r="AV380" s="56"/>
      <c r="AW380" s="56"/>
      <c r="AX380" s="56"/>
      <c r="AY380" s="57" t="s">
        <v>877</v>
      </c>
      <c r="AZ380" s="65"/>
      <c r="BA380" s="4"/>
      <c r="BB380" s="4"/>
      <c r="BC380" s="4"/>
      <c r="BD380" s="4"/>
      <c r="BE380" s="4"/>
      <c r="BF380" s="4"/>
      <c r="BG380" s="4"/>
    </row>
    <row r="381" spans="1:59" customFormat="1" ht="60" hidden="1" customHeight="1" x14ac:dyDescent="0.25">
      <c r="A381" s="2">
        <v>9</v>
      </c>
      <c r="B381" s="2">
        <v>7</v>
      </c>
      <c r="C381" s="2" t="s">
        <v>188</v>
      </c>
      <c r="D381" s="2">
        <v>1</v>
      </c>
      <c r="E381" s="2" t="s">
        <v>561</v>
      </c>
      <c r="F381" s="2" t="s">
        <v>562</v>
      </c>
      <c r="G381" s="2">
        <v>11</v>
      </c>
      <c r="H381" s="2" t="s">
        <v>189</v>
      </c>
      <c r="I381" s="3">
        <v>204100000</v>
      </c>
      <c r="J381" s="3" t="s">
        <v>944</v>
      </c>
      <c r="K381" s="3" t="s">
        <v>945</v>
      </c>
      <c r="L381" s="3" t="s">
        <v>946</v>
      </c>
      <c r="M381" s="3" t="s">
        <v>947</v>
      </c>
      <c r="N381" s="3" t="s">
        <v>948</v>
      </c>
      <c r="O381" s="6">
        <v>104953</v>
      </c>
      <c r="P381" s="3" t="s">
        <v>949</v>
      </c>
      <c r="Q381" s="3" t="s">
        <v>920</v>
      </c>
      <c r="R381" s="3" t="s">
        <v>921</v>
      </c>
      <c r="S381" s="3" t="s">
        <v>950</v>
      </c>
      <c r="T381" s="3" t="s">
        <v>951</v>
      </c>
      <c r="U381" s="6">
        <v>110901</v>
      </c>
      <c r="V381" s="2">
        <v>210090</v>
      </c>
      <c r="W381" s="2" t="s">
        <v>189</v>
      </c>
      <c r="X381" s="3">
        <v>1011200000</v>
      </c>
      <c r="Y381" s="18" t="s">
        <v>941</v>
      </c>
      <c r="Z381" s="8">
        <v>1215300000</v>
      </c>
      <c r="AA381" s="2" t="s">
        <v>190</v>
      </c>
      <c r="AB381" s="3">
        <v>1215300000</v>
      </c>
      <c r="AC381" s="63"/>
      <c r="AD381" s="41"/>
      <c r="AE381" s="40" t="s">
        <v>336</v>
      </c>
      <c r="AF381" s="41"/>
      <c r="AG381" s="42"/>
      <c r="AH381" s="40"/>
      <c r="AI381" s="42"/>
      <c r="AJ381" s="58"/>
      <c r="AK381" s="58"/>
      <c r="AL381" s="58"/>
      <c r="AM381" s="39">
        <v>0</v>
      </c>
      <c r="AN381" s="61"/>
      <c r="AO381" s="41"/>
      <c r="AP381" s="56"/>
      <c r="AQ381" s="41"/>
      <c r="AR381" s="57"/>
      <c r="AS381" s="57"/>
      <c r="AT381" s="57"/>
      <c r="AU381" s="41">
        <v>0</v>
      </c>
      <c r="AV381" s="56"/>
      <c r="AW381" s="56"/>
      <c r="AX381" s="56"/>
      <c r="AY381" s="57" t="s">
        <v>877</v>
      </c>
      <c r="AZ381" s="65"/>
      <c r="BA381" s="4"/>
      <c r="BB381" s="4"/>
      <c r="BC381" s="4"/>
      <c r="BD381" s="4"/>
      <c r="BE381" s="4"/>
      <c r="BF381" s="4"/>
      <c r="BG381" s="4"/>
    </row>
    <row r="382" spans="1:59" customFormat="1" ht="60" hidden="1" customHeight="1" x14ac:dyDescent="0.25">
      <c r="A382" s="2">
        <v>9</v>
      </c>
      <c r="B382" s="2">
        <v>8</v>
      </c>
      <c r="C382" s="2" t="s">
        <v>188</v>
      </c>
      <c r="D382" s="2">
        <v>1</v>
      </c>
      <c r="E382" s="2" t="s">
        <v>563</v>
      </c>
      <c r="F382" s="2" t="s">
        <v>564</v>
      </c>
      <c r="G382" s="2" t="s">
        <v>565</v>
      </c>
      <c r="H382" s="2" t="s">
        <v>566</v>
      </c>
      <c r="I382" s="3">
        <v>0</v>
      </c>
      <c r="J382" s="3" t="s">
        <v>944</v>
      </c>
      <c r="K382" s="3" t="s">
        <v>945</v>
      </c>
      <c r="L382" s="3" t="s">
        <v>946</v>
      </c>
      <c r="M382" s="3" t="s">
        <v>947</v>
      </c>
      <c r="N382" s="3" t="s">
        <v>948</v>
      </c>
      <c r="O382" s="6">
        <v>104953</v>
      </c>
      <c r="P382" s="3" t="s">
        <v>949</v>
      </c>
      <c r="Q382" s="3" t="s">
        <v>920</v>
      </c>
      <c r="R382" s="3" t="s">
        <v>921</v>
      </c>
      <c r="S382" s="3" t="s">
        <v>950</v>
      </c>
      <c r="T382" s="3" t="s">
        <v>951</v>
      </c>
      <c r="U382" s="6">
        <v>110901</v>
      </c>
      <c r="V382" s="2">
        <v>210090</v>
      </c>
      <c r="W382" s="2" t="s">
        <v>189</v>
      </c>
      <c r="X382" s="3">
        <v>1958300000</v>
      </c>
      <c r="Y382" s="18" t="s">
        <v>941</v>
      </c>
      <c r="Z382" s="8">
        <v>1958300000</v>
      </c>
      <c r="AA382" s="2" t="s">
        <v>190</v>
      </c>
      <c r="AB382" s="3">
        <v>1958300000</v>
      </c>
      <c r="AC382" s="63"/>
      <c r="AD382" s="41"/>
      <c r="AE382" s="40" t="s">
        <v>336</v>
      </c>
      <c r="AF382" s="41"/>
      <c r="AG382" s="42"/>
      <c r="AH382" s="40"/>
      <c r="AI382" s="42"/>
      <c r="AJ382" s="58"/>
      <c r="AK382" s="58"/>
      <c r="AL382" s="58"/>
      <c r="AM382" s="39">
        <v>0</v>
      </c>
      <c r="AN382" s="61"/>
      <c r="AO382" s="41"/>
      <c r="AP382" s="56"/>
      <c r="AQ382" s="41"/>
      <c r="AR382" s="57"/>
      <c r="AS382" s="57"/>
      <c r="AT382" s="57"/>
      <c r="AU382" s="41">
        <v>0</v>
      </c>
      <c r="AV382" s="56"/>
      <c r="AW382" s="56"/>
      <c r="AX382" s="56"/>
      <c r="AY382" s="57" t="s">
        <v>877</v>
      </c>
      <c r="AZ382" s="65"/>
      <c r="BA382" s="4"/>
      <c r="BB382" s="4"/>
      <c r="BC382" s="4"/>
      <c r="BD382" s="4"/>
      <c r="BE382" s="4"/>
      <c r="BF382" s="4"/>
      <c r="BG382" s="4"/>
    </row>
    <row r="383" spans="1:59" customFormat="1" ht="60" hidden="1" customHeight="1" x14ac:dyDescent="0.25">
      <c r="A383" s="2">
        <v>9</v>
      </c>
      <c r="B383" s="2">
        <v>9</v>
      </c>
      <c r="C383" s="2" t="s">
        <v>188</v>
      </c>
      <c r="D383" s="2">
        <v>1</v>
      </c>
      <c r="E383" s="2" t="s">
        <v>567</v>
      </c>
      <c r="F383" s="2" t="s">
        <v>568</v>
      </c>
      <c r="G383" s="2">
        <v>74</v>
      </c>
      <c r="H383" s="2" t="s">
        <v>189</v>
      </c>
      <c r="I383" s="3">
        <v>252000000</v>
      </c>
      <c r="J383" s="3" t="s">
        <v>944</v>
      </c>
      <c r="K383" s="3" t="s">
        <v>945</v>
      </c>
      <c r="L383" s="3" t="s">
        <v>946</v>
      </c>
      <c r="M383" s="3" t="s">
        <v>947</v>
      </c>
      <c r="N383" s="3" t="s">
        <v>948</v>
      </c>
      <c r="O383" s="6">
        <v>104953</v>
      </c>
      <c r="P383" s="3" t="s">
        <v>949</v>
      </c>
      <c r="Q383" s="3" t="s">
        <v>920</v>
      </c>
      <c r="R383" s="3" t="s">
        <v>921</v>
      </c>
      <c r="S383" s="3" t="s">
        <v>950</v>
      </c>
      <c r="T383" s="3" t="s">
        <v>951</v>
      </c>
      <c r="U383" s="6">
        <v>110901</v>
      </c>
      <c r="V383" s="2">
        <v>210090</v>
      </c>
      <c r="W383" s="2" t="s">
        <v>189</v>
      </c>
      <c r="X383" s="3">
        <v>2507165500</v>
      </c>
      <c r="Y383" s="18" t="s">
        <v>941</v>
      </c>
      <c r="Z383" s="8">
        <v>2759165500</v>
      </c>
      <c r="AA383" s="2" t="s">
        <v>190</v>
      </c>
      <c r="AB383" s="3">
        <v>2759165500</v>
      </c>
      <c r="AC383" s="63"/>
      <c r="AD383" s="41"/>
      <c r="AE383" s="40" t="s">
        <v>336</v>
      </c>
      <c r="AF383" s="41"/>
      <c r="AG383" s="42"/>
      <c r="AH383" s="40"/>
      <c r="AI383" s="42"/>
      <c r="AJ383" s="58"/>
      <c r="AK383" s="58"/>
      <c r="AL383" s="58"/>
      <c r="AM383" s="39">
        <v>0</v>
      </c>
      <c r="AN383" s="61"/>
      <c r="AO383" s="41"/>
      <c r="AP383" s="56"/>
      <c r="AQ383" s="41"/>
      <c r="AR383" s="57"/>
      <c r="AS383" s="57"/>
      <c r="AT383" s="57"/>
      <c r="AU383" s="41">
        <v>0</v>
      </c>
      <c r="AV383" s="56"/>
      <c r="AW383" s="56"/>
      <c r="AX383" s="56"/>
      <c r="AY383" s="57" t="s">
        <v>877</v>
      </c>
      <c r="AZ383" s="65"/>
      <c r="BA383" s="4"/>
      <c r="BB383" s="4"/>
      <c r="BC383" s="4"/>
      <c r="BD383" s="4"/>
      <c r="BE383" s="4"/>
      <c r="BF383" s="4"/>
      <c r="BG383" s="4"/>
    </row>
    <row r="384" spans="1:59" s="13" customFormat="1" ht="60" hidden="1" customHeight="1" x14ac:dyDescent="0.25">
      <c r="A384" s="2">
        <v>9</v>
      </c>
      <c r="B384" s="2">
        <v>9</v>
      </c>
      <c r="C384" s="2" t="s">
        <v>188</v>
      </c>
      <c r="D384" s="2">
        <v>1</v>
      </c>
      <c r="E384" s="2" t="s">
        <v>567</v>
      </c>
      <c r="F384" s="2" t="s">
        <v>568</v>
      </c>
      <c r="G384" s="2">
        <v>74</v>
      </c>
      <c r="H384" s="2" t="s">
        <v>189</v>
      </c>
      <c r="I384" s="3">
        <v>0</v>
      </c>
      <c r="J384" s="3" t="s">
        <v>952</v>
      </c>
      <c r="K384" s="3" t="s">
        <v>953</v>
      </c>
      <c r="L384" s="3" t="s">
        <v>954</v>
      </c>
      <c r="M384" s="3" t="s">
        <v>955</v>
      </c>
      <c r="N384" s="3" t="s">
        <v>956</v>
      </c>
      <c r="O384" s="6">
        <v>27</v>
      </c>
      <c r="P384" s="3" t="s">
        <v>919</v>
      </c>
      <c r="Q384" s="3" t="s">
        <v>920</v>
      </c>
      <c r="R384" s="3" t="s">
        <v>921</v>
      </c>
      <c r="S384" s="3" t="s">
        <v>957</v>
      </c>
      <c r="T384" s="3" t="s">
        <v>958</v>
      </c>
      <c r="U384" s="6">
        <v>12117</v>
      </c>
      <c r="V384" s="2">
        <v>210092</v>
      </c>
      <c r="W384" s="2" t="s">
        <v>191</v>
      </c>
      <c r="X384" s="3">
        <v>150000000</v>
      </c>
      <c r="Y384" s="2" t="s">
        <v>943</v>
      </c>
      <c r="Z384" s="3">
        <f>SUM(AB384)</f>
        <v>150000000</v>
      </c>
      <c r="AA384" s="2" t="s">
        <v>194</v>
      </c>
      <c r="AB384" s="3">
        <v>150000000</v>
      </c>
      <c r="AC384" s="63"/>
      <c r="AD384" s="41"/>
      <c r="AE384" s="40" t="s">
        <v>336</v>
      </c>
      <c r="AF384" s="41"/>
      <c r="AG384" s="42"/>
      <c r="AH384" s="40"/>
      <c r="AI384" s="42"/>
      <c r="AJ384" s="58"/>
      <c r="AK384" s="58"/>
      <c r="AL384" s="58"/>
      <c r="AM384" s="39">
        <v>0</v>
      </c>
      <c r="AN384" s="61"/>
      <c r="AO384" s="41"/>
      <c r="AP384" s="56"/>
      <c r="AQ384" s="41"/>
      <c r="AR384" s="57"/>
      <c r="AS384" s="57"/>
      <c r="AT384" s="57"/>
      <c r="AU384" s="41">
        <v>0</v>
      </c>
      <c r="AV384" s="56"/>
      <c r="AW384" s="56"/>
      <c r="AX384" s="56"/>
      <c r="AY384" s="57" t="s">
        <v>876</v>
      </c>
      <c r="AZ384" s="65"/>
      <c r="BA384" s="12"/>
      <c r="BB384" s="12"/>
      <c r="BC384" s="12"/>
      <c r="BD384" s="12"/>
      <c r="BE384" s="12"/>
      <c r="BF384" s="12"/>
      <c r="BG384" s="12"/>
    </row>
    <row r="385" spans="1:59" customFormat="1" ht="60" hidden="1" customHeight="1" x14ac:dyDescent="0.25">
      <c r="A385" s="2">
        <v>9</v>
      </c>
      <c r="B385" s="2">
        <v>10</v>
      </c>
      <c r="C385" s="2" t="s">
        <v>188</v>
      </c>
      <c r="D385" s="2">
        <v>1</v>
      </c>
      <c r="E385" s="2" t="s">
        <v>569</v>
      </c>
      <c r="F385" s="2" t="s">
        <v>570</v>
      </c>
      <c r="G385" s="2">
        <v>14</v>
      </c>
      <c r="H385" s="2" t="s">
        <v>552</v>
      </c>
      <c r="I385" s="3">
        <v>0</v>
      </c>
      <c r="J385" s="3" t="s">
        <v>944</v>
      </c>
      <c r="K385" s="3" t="s">
        <v>945</v>
      </c>
      <c r="L385" s="3" t="s">
        <v>946</v>
      </c>
      <c r="M385" s="3" t="s">
        <v>947</v>
      </c>
      <c r="N385" s="3" t="s">
        <v>948</v>
      </c>
      <c r="O385" s="6">
        <v>104953</v>
      </c>
      <c r="P385" s="3" t="s">
        <v>949</v>
      </c>
      <c r="Q385" s="3" t="s">
        <v>920</v>
      </c>
      <c r="R385" s="3" t="s">
        <v>921</v>
      </c>
      <c r="S385" s="3" t="s">
        <v>950</v>
      </c>
      <c r="T385" s="3" t="s">
        <v>951</v>
      </c>
      <c r="U385" s="6">
        <v>110901</v>
      </c>
      <c r="V385" s="2">
        <v>210090</v>
      </c>
      <c r="W385" s="2" t="s">
        <v>189</v>
      </c>
      <c r="X385" s="3">
        <v>230000000</v>
      </c>
      <c r="Y385" s="18" t="s">
        <v>941</v>
      </c>
      <c r="Z385" s="8">
        <v>230000000</v>
      </c>
      <c r="AA385" s="2" t="s">
        <v>190</v>
      </c>
      <c r="AB385" s="3">
        <v>230000000</v>
      </c>
      <c r="AC385" s="63"/>
      <c r="AD385" s="41"/>
      <c r="AE385" s="40" t="s">
        <v>336</v>
      </c>
      <c r="AF385" s="41"/>
      <c r="AG385" s="42"/>
      <c r="AH385" s="40"/>
      <c r="AI385" s="42"/>
      <c r="AJ385" s="58"/>
      <c r="AK385" s="58"/>
      <c r="AL385" s="58"/>
      <c r="AM385" s="39">
        <v>0</v>
      </c>
      <c r="AN385" s="61"/>
      <c r="AO385" s="41"/>
      <c r="AP385" s="56"/>
      <c r="AQ385" s="41"/>
      <c r="AR385" s="57"/>
      <c r="AS385" s="57"/>
      <c r="AT385" s="57"/>
      <c r="AU385" s="41">
        <v>0</v>
      </c>
      <c r="AV385" s="56"/>
      <c r="AW385" s="56"/>
      <c r="AX385" s="56"/>
      <c r="AY385" s="57" t="s">
        <v>877</v>
      </c>
      <c r="AZ385" s="65"/>
      <c r="BA385" s="4"/>
      <c r="BB385" s="4"/>
      <c r="BC385" s="4"/>
      <c r="BD385" s="4"/>
      <c r="BE385" s="4"/>
      <c r="BF385" s="4"/>
      <c r="BG385" s="4"/>
    </row>
    <row r="386" spans="1:59" customFormat="1" ht="60" hidden="1" customHeight="1" x14ac:dyDescent="0.25">
      <c r="A386" s="2">
        <v>9</v>
      </c>
      <c r="B386" s="2">
        <v>12</v>
      </c>
      <c r="C386" s="2" t="s">
        <v>188</v>
      </c>
      <c r="D386" s="2">
        <v>1</v>
      </c>
      <c r="E386" s="2" t="s">
        <v>571</v>
      </c>
      <c r="F386" s="2" t="s">
        <v>572</v>
      </c>
      <c r="G386" s="2">
        <v>10</v>
      </c>
      <c r="H386" s="2" t="s">
        <v>189</v>
      </c>
      <c r="I386" s="3">
        <v>0</v>
      </c>
      <c r="J386" s="3" t="s">
        <v>944</v>
      </c>
      <c r="K386" s="3" t="s">
        <v>945</v>
      </c>
      <c r="L386" s="3" t="s">
        <v>946</v>
      </c>
      <c r="M386" s="3" t="s">
        <v>947</v>
      </c>
      <c r="N386" s="3" t="s">
        <v>948</v>
      </c>
      <c r="O386" s="6">
        <v>104953</v>
      </c>
      <c r="P386" s="3" t="s">
        <v>949</v>
      </c>
      <c r="Q386" s="3" t="s">
        <v>920</v>
      </c>
      <c r="R386" s="3" t="s">
        <v>921</v>
      </c>
      <c r="S386" s="3" t="s">
        <v>950</v>
      </c>
      <c r="T386" s="3" t="s">
        <v>951</v>
      </c>
      <c r="U386" s="6">
        <v>110901</v>
      </c>
      <c r="V386" s="2">
        <v>210090</v>
      </c>
      <c r="W386" s="2" t="s">
        <v>189</v>
      </c>
      <c r="X386" s="3">
        <v>1691070000</v>
      </c>
      <c r="Y386" s="18" t="s">
        <v>941</v>
      </c>
      <c r="Z386" s="8">
        <v>1691070000</v>
      </c>
      <c r="AA386" s="2" t="s">
        <v>190</v>
      </c>
      <c r="AB386" s="3">
        <v>1691070000</v>
      </c>
      <c r="AC386" s="63"/>
      <c r="AD386" s="41"/>
      <c r="AE386" s="40" t="s">
        <v>336</v>
      </c>
      <c r="AF386" s="41"/>
      <c r="AG386" s="42"/>
      <c r="AH386" s="40"/>
      <c r="AI386" s="42"/>
      <c r="AJ386" s="58"/>
      <c r="AK386" s="58"/>
      <c r="AL386" s="58"/>
      <c r="AM386" s="39">
        <v>0</v>
      </c>
      <c r="AN386" s="61"/>
      <c r="AO386" s="41"/>
      <c r="AP386" s="56"/>
      <c r="AQ386" s="41"/>
      <c r="AR386" s="57"/>
      <c r="AS386" s="57"/>
      <c r="AT386" s="57"/>
      <c r="AU386" s="41">
        <v>0</v>
      </c>
      <c r="AV386" s="56"/>
      <c r="AW386" s="56"/>
      <c r="AX386" s="56"/>
      <c r="AY386" s="57" t="s">
        <v>877</v>
      </c>
      <c r="AZ386" s="65"/>
      <c r="BA386" s="4"/>
      <c r="BB386" s="4"/>
      <c r="BC386" s="4"/>
      <c r="BD386" s="4"/>
      <c r="BE386" s="4"/>
      <c r="BF386" s="4"/>
      <c r="BG386" s="4"/>
    </row>
    <row r="387" spans="1:59" customFormat="1" ht="60" hidden="1" customHeight="1" x14ac:dyDescent="0.25">
      <c r="A387" s="2">
        <v>9</v>
      </c>
      <c r="B387" s="2">
        <v>13</v>
      </c>
      <c r="C387" s="2" t="s">
        <v>188</v>
      </c>
      <c r="D387" s="2">
        <v>1</v>
      </c>
      <c r="E387" s="2" t="s">
        <v>573</v>
      </c>
      <c r="F387" s="2" t="s">
        <v>574</v>
      </c>
      <c r="G387" s="2">
        <v>60</v>
      </c>
      <c r="H387" s="2" t="s">
        <v>189</v>
      </c>
      <c r="I387" s="3">
        <v>0</v>
      </c>
      <c r="J387" s="3" t="s">
        <v>944</v>
      </c>
      <c r="K387" s="3" t="s">
        <v>945</v>
      </c>
      <c r="L387" s="3" t="s">
        <v>946</v>
      </c>
      <c r="M387" s="3" t="s">
        <v>947</v>
      </c>
      <c r="N387" s="3" t="s">
        <v>948</v>
      </c>
      <c r="O387" s="6">
        <v>104953</v>
      </c>
      <c r="P387" s="3" t="s">
        <v>949</v>
      </c>
      <c r="Q387" s="3" t="s">
        <v>920</v>
      </c>
      <c r="R387" s="3" t="s">
        <v>921</v>
      </c>
      <c r="S387" s="3" t="s">
        <v>950</v>
      </c>
      <c r="T387" s="3" t="s">
        <v>951</v>
      </c>
      <c r="U387" s="6">
        <v>110901</v>
      </c>
      <c r="V387" s="2">
        <v>210090</v>
      </c>
      <c r="W387" s="2" t="s">
        <v>189</v>
      </c>
      <c r="X387" s="3">
        <v>2582560000</v>
      </c>
      <c r="Y387" s="18" t="s">
        <v>941</v>
      </c>
      <c r="Z387" s="8">
        <v>2582560000</v>
      </c>
      <c r="AA387" s="2" t="s">
        <v>190</v>
      </c>
      <c r="AB387" s="3">
        <v>2582560000</v>
      </c>
      <c r="AC387" s="63"/>
      <c r="AD387" s="41"/>
      <c r="AE387" s="40" t="s">
        <v>336</v>
      </c>
      <c r="AF387" s="41"/>
      <c r="AG387" s="42"/>
      <c r="AH387" s="40"/>
      <c r="AI387" s="42"/>
      <c r="AJ387" s="58"/>
      <c r="AK387" s="58"/>
      <c r="AL387" s="58"/>
      <c r="AM387" s="39">
        <v>0</v>
      </c>
      <c r="AN387" s="61"/>
      <c r="AO387" s="41"/>
      <c r="AP387" s="56"/>
      <c r="AQ387" s="41"/>
      <c r="AR387" s="57"/>
      <c r="AS387" s="57"/>
      <c r="AT387" s="57"/>
      <c r="AU387" s="41">
        <v>0</v>
      </c>
      <c r="AV387" s="56"/>
      <c r="AW387" s="56"/>
      <c r="AX387" s="56"/>
      <c r="AY387" s="57" t="s">
        <v>877</v>
      </c>
      <c r="AZ387" s="65"/>
      <c r="BA387" s="4"/>
      <c r="BB387" s="4"/>
      <c r="BC387" s="4"/>
      <c r="BD387" s="4"/>
      <c r="BE387" s="4"/>
      <c r="BF387" s="4"/>
      <c r="BG387" s="4"/>
    </row>
    <row r="388" spans="1:59" customFormat="1" ht="60" hidden="1" customHeight="1" x14ac:dyDescent="0.25">
      <c r="A388" s="2">
        <v>9</v>
      </c>
      <c r="B388" s="2">
        <v>13</v>
      </c>
      <c r="C388" s="2" t="s">
        <v>188</v>
      </c>
      <c r="D388" s="2">
        <v>1</v>
      </c>
      <c r="E388" s="2" t="s">
        <v>573</v>
      </c>
      <c r="F388" s="2" t="s">
        <v>574</v>
      </c>
      <c r="G388" s="2">
        <v>60</v>
      </c>
      <c r="H388" s="2" t="s">
        <v>189</v>
      </c>
      <c r="I388" s="3">
        <v>0</v>
      </c>
      <c r="J388" s="3" t="s">
        <v>952</v>
      </c>
      <c r="K388" s="3" t="s">
        <v>953</v>
      </c>
      <c r="L388" s="3" t="s">
        <v>954</v>
      </c>
      <c r="M388" s="3" t="s">
        <v>955</v>
      </c>
      <c r="N388" s="3" t="s">
        <v>956</v>
      </c>
      <c r="O388" s="6">
        <v>27</v>
      </c>
      <c r="P388" s="3" t="s">
        <v>919</v>
      </c>
      <c r="Q388" s="3" t="s">
        <v>920</v>
      </c>
      <c r="R388" s="3" t="s">
        <v>921</v>
      </c>
      <c r="S388" s="3" t="s">
        <v>957</v>
      </c>
      <c r="T388" s="3" t="s">
        <v>958</v>
      </c>
      <c r="U388" s="6">
        <v>12117</v>
      </c>
      <c r="V388" s="2">
        <v>210092</v>
      </c>
      <c r="W388" s="2" t="s">
        <v>191</v>
      </c>
      <c r="X388" s="3">
        <v>1100000000</v>
      </c>
      <c r="Y388" s="7" t="s">
        <v>943</v>
      </c>
      <c r="Z388" s="8">
        <f>SUM(AB388)</f>
        <v>1100000000</v>
      </c>
      <c r="AA388" s="2" t="s">
        <v>194</v>
      </c>
      <c r="AB388" s="3">
        <v>1100000000</v>
      </c>
      <c r="AC388" s="63"/>
      <c r="AD388" s="41"/>
      <c r="AE388" s="40" t="s">
        <v>336</v>
      </c>
      <c r="AF388" s="41"/>
      <c r="AG388" s="42"/>
      <c r="AH388" s="40"/>
      <c r="AI388" s="42"/>
      <c r="AJ388" s="58"/>
      <c r="AK388" s="58"/>
      <c r="AL388" s="58"/>
      <c r="AM388" s="39">
        <v>0</v>
      </c>
      <c r="AN388" s="61"/>
      <c r="AO388" s="41"/>
      <c r="AP388" s="56"/>
      <c r="AQ388" s="41"/>
      <c r="AR388" s="57"/>
      <c r="AS388" s="57"/>
      <c r="AT388" s="57"/>
      <c r="AU388" s="41">
        <v>0</v>
      </c>
      <c r="AV388" s="56"/>
      <c r="AW388" s="56"/>
      <c r="AX388" s="56"/>
      <c r="AY388" s="57" t="s">
        <v>876</v>
      </c>
      <c r="AZ388" s="65"/>
      <c r="BA388" s="4"/>
      <c r="BB388" s="4"/>
      <c r="BC388" s="4"/>
      <c r="BD388" s="4"/>
      <c r="BE388" s="4"/>
      <c r="BF388" s="4"/>
      <c r="BG388" s="4"/>
    </row>
    <row r="389" spans="1:59" customFormat="1" ht="60" hidden="1" customHeight="1" x14ac:dyDescent="0.25">
      <c r="A389" s="2">
        <v>9</v>
      </c>
      <c r="B389" s="2">
        <v>14</v>
      </c>
      <c r="C389" s="2" t="s">
        <v>188</v>
      </c>
      <c r="D389" s="2">
        <v>1</v>
      </c>
      <c r="E389" s="2" t="s">
        <v>575</v>
      </c>
      <c r="F389" s="2" t="s">
        <v>576</v>
      </c>
      <c r="G389" s="2">
        <v>44</v>
      </c>
      <c r="H389" s="2" t="s">
        <v>189</v>
      </c>
      <c r="I389" s="3">
        <v>0</v>
      </c>
      <c r="J389" s="3" t="s">
        <v>944</v>
      </c>
      <c r="K389" s="3" t="s">
        <v>945</v>
      </c>
      <c r="L389" s="3" t="s">
        <v>946</v>
      </c>
      <c r="M389" s="3" t="s">
        <v>947</v>
      </c>
      <c r="N389" s="3" t="s">
        <v>948</v>
      </c>
      <c r="O389" s="6">
        <v>104953</v>
      </c>
      <c r="P389" s="3" t="s">
        <v>949</v>
      </c>
      <c r="Q389" s="3" t="s">
        <v>920</v>
      </c>
      <c r="R389" s="3" t="s">
        <v>921</v>
      </c>
      <c r="S389" s="3" t="s">
        <v>950</v>
      </c>
      <c r="T389" s="3" t="s">
        <v>951</v>
      </c>
      <c r="U389" s="6">
        <v>110901</v>
      </c>
      <c r="V389" s="2">
        <v>210090</v>
      </c>
      <c r="W389" s="2" t="s">
        <v>189</v>
      </c>
      <c r="X389" s="3">
        <v>865150000</v>
      </c>
      <c r="Y389" s="18" t="s">
        <v>941</v>
      </c>
      <c r="Z389" s="8">
        <v>865150000</v>
      </c>
      <c r="AA389" s="2" t="s">
        <v>190</v>
      </c>
      <c r="AB389" s="3">
        <v>865150000</v>
      </c>
      <c r="AC389" s="63"/>
      <c r="AD389" s="41"/>
      <c r="AE389" s="40" t="s">
        <v>336</v>
      </c>
      <c r="AF389" s="41"/>
      <c r="AG389" s="42"/>
      <c r="AH389" s="40"/>
      <c r="AI389" s="42"/>
      <c r="AJ389" s="58"/>
      <c r="AK389" s="58"/>
      <c r="AL389" s="58"/>
      <c r="AM389" s="39">
        <v>0</v>
      </c>
      <c r="AN389" s="61"/>
      <c r="AO389" s="41"/>
      <c r="AP389" s="56"/>
      <c r="AQ389" s="41"/>
      <c r="AR389" s="57"/>
      <c r="AS389" s="57"/>
      <c r="AT389" s="57"/>
      <c r="AU389" s="41">
        <v>0</v>
      </c>
      <c r="AV389" s="56"/>
      <c r="AW389" s="56"/>
      <c r="AX389" s="56"/>
      <c r="AY389" s="57" t="s">
        <v>877</v>
      </c>
      <c r="AZ389" s="65"/>
      <c r="BA389" s="4"/>
      <c r="BB389" s="4"/>
      <c r="BC389" s="4"/>
      <c r="BD389" s="4"/>
      <c r="BE389" s="4"/>
      <c r="BF389" s="4"/>
      <c r="BG389" s="4"/>
    </row>
    <row r="390" spans="1:59" customFormat="1" ht="60" hidden="1" customHeight="1" x14ac:dyDescent="0.25">
      <c r="A390" s="2">
        <v>9</v>
      </c>
      <c r="B390" s="2">
        <v>15</v>
      </c>
      <c r="C390" s="2" t="s">
        <v>188</v>
      </c>
      <c r="D390" s="2">
        <v>1</v>
      </c>
      <c r="E390" s="2" t="s">
        <v>577</v>
      </c>
      <c r="F390" s="2" t="s">
        <v>578</v>
      </c>
      <c r="G390" s="2">
        <v>38</v>
      </c>
      <c r="H390" s="2" t="s">
        <v>189</v>
      </c>
      <c r="I390" s="3">
        <v>0</v>
      </c>
      <c r="J390" s="3" t="s">
        <v>944</v>
      </c>
      <c r="K390" s="3" t="s">
        <v>945</v>
      </c>
      <c r="L390" s="3" t="s">
        <v>946</v>
      </c>
      <c r="M390" s="3" t="s">
        <v>947</v>
      </c>
      <c r="N390" s="3" t="s">
        <v>948</v>
      </c>
      <c r="O390" s="6">
        <v>104953</v>
      </c>
      <c r="P390" s="3" t="s">
        <v>949</v>
      </c>
      <c r="Q390" s="3" t="s">
        <v>920</v>
      </c>
      <c r="R390" s="3" t="s">
        <v>921</v>
      </c>
      <c r="S390" s="3" t="s">
        <v>950</v>
      </c>
      <c r="T390" s="3" t="s">
        <v>951</v>
      </c>
      <c r="U390" s="6">
        <v>110901</v>
      </c>
      <c r="V390" s="2">
        <v>210090</v>
      </c>
      <c r="W390" s="2" t="s">
        <v>189</v>
      </c>
      <c r="X390" s="3">
        <v>1139100000</v>
      </c>
      <c r="Y390" s="18" t="s">
        <v>941</v>
      </c>
      <c r="Z390" s="8">
        <v>1139100000</v>
      </c>
      <c r="AA390" s="2" t="s">
        <v>190</v>
      </c>
      <c r="AB390" s="3">
        <v>1139100000</v>
      </c>
      <c r="AC390" s="63"/>
      <c r="AD390" s="41"/>
      <c r="AE390" s="40" t="s">
        <v>336</v>
      </c>
      <c r="AF390" s="41"/>
      <c r="AG390" s="42"/>
      <c r="AH390" s="40"/>
      <c r="AI390" s="42"/>
      <c r="AJ390" s="58"/>
      <c r="AK390" s="58"/>
      <c r="AL390" s="58"/>
      <c r="AM390" s="39">
        <v>0</v>
      </c>
      <c r="AN390" s="61"/>
      <c r="AO390" s="41"/>
      <c r="AP390" s="56"/>
      <c r="AQ390" s="41"/>
      <c r="AR390" s="57"/>
      <c r="AS390" s="57"/>
      <c r="AT390" s="57"/>
      <c r="AU390" s="41">
        <v>0</v>
      </c>
      <c r="AV390" s="56"/>
      <c r="AW390" s="56"/>
      <c r="AX390" s="56"/>
      <c r="AY390" s="57" t="s">
        <v>877</v>
      </c>
      <c r="AZ390" s="65"/>
      <c r="BA390" s="4"/>
      <c r="BB390" s="4"/>
      <c r="BC390" s="4"/>
      <c r="BD390" s="4"/>
      <c r="BE390" s="4"/>
      <c r="BF390" s="4"/>
      <c r="BG390" s="4"/>
    </row>
    <row r="391" spans="1:59" customFormat="1" ht="60" hidden="1" customHeight="1" x14ac:dyDescent="0.25">
      <c r="A391" s="2">
        <v>9</v>
      </c>
      <c r="B391" s="2">
        <v>16</v>
      </c>
      <c r="C391" s="2" t="s">
        <v>188</v>
      </c>
      <c r="D391" s="2">
        <v>1</v>
      </c>
      <c r="E391" s="2" t="s">
        <v>579</v>
      </c>
      <c r="F391" s="2" t="s">
        <v>580</v>
      </c>
      <c r="G391" s="2" t="s">
        <v>581</v>
      </c>
      <c r="H391" s="2" t="s">
        <v>189</v>
      </c>
      <c r="I391" s="3">
        <v>94000000</v>
      </c>
      <c r="J391" s="3" t="s">
        <v>944</v>
      </c>
      <c r="K391" s="3" t="s">
        <v>945</v>
      </c>
      <c r="L391" s="3" t="s">
        <v>946</v>
      </c>
      <c r="M391" s="3" t="s">
        <v>947</v>
      </c>
      <c r="N391" s="3" t="s">
        <v>948</v>
      </c>
      <c r="O391" s="6">
        <v>104953</v>
      </c>
      <c r="P391" s="3" t="s">
        <v>949</v>
      </c>
      <c r="Q391" s="3" t="s">
        <v>920</v>
      </c>
      <c r="R391" s="3" t="s">
        <v>921</v>
      </c>
      <c r="S391" s="3" t="s">
        <v>950</v>
      </c>
      <c r="T391" s="3" t="s">
        <v>951</v>
      </c>
      <c r="U391" s="6">
        <v>110901</v>
      </c>
      <c r="V391" s="2">
        <v>210090</v>
      </c>
      <c r="W391" s="2" t="s">
        <v>189</v>
      </c>
      <c r="X391" s="3">
        <v>1068922544</v>
      </c>
      <c r="Y391" s="18" t="s">
        <v>941</v>
      </c>
      <c r="Z391" s="8">
        <v>1162922544</v>
      </c>
      <c r="AA391" s="2" t="s">
        <v>190</v>
      </c>
      <c r="AB391" s="3">
        <v>1162922544</v>
      </c>
      <c r="AC391" s="63"/>
      <c r="AD391" s="41"/>
      <c r="AE391" s="40" t="s">
        <v>336</v>
      </c>
      <c r="AF391" s="41"/>
      <c r="AG391" s="42"/>
      <c r="AH391" s="40"/>
      <c r="AI391" s="42"/>
      <c r="AJ391" s="58"/>
      <c r="AK391" s="58"/>
      <c r="AL391" s="58"/>
      <c r="AM391" s="39">
        <v>0</v>
      </c>
      <c r="AN391" s="61"/>
      <c r="AO391" s="41"/>
      <c r="AP391" s="56"/>
      <c r="AQ391" s="41"/>
      <c r="AR391" s="57"/>
      <c r="AS391" s="57"/>
      <c r="AT391" s="57"/>
      <c r="AU391" s="41">
        <v>0</v>
      </c>
      <c r="AV391" s="56"/>
      <c r="AW391" s="56"/>
      <c r="AX391" s="56"/>
      <c r="AY391" s="57" t="s">
        <v>877</v>
      </c>
      <c r="AZ391" s="65"/>
      <c r="BA391" s="4"/>
      <c r="BB391" s="4"/>
      <c r="BC391" s="4"/>
      <c r="BD391" s="4"/>
      <c r="BE391" s="4"/>
      <c r="BF391" s="4"/>
      <c r="BG391" s="4"/>
    </row>
    <row r="392" spans="1:59" customFormat="1" ht="60" hidden="1" customHeight="1" x14ac:dyDescent="0.25">
      <c r="A392" s="2">
        <v>9</v>
      </c>
      <c r="B392" s="2">
        <v>50</v>
      </c>
      <c r="C392" s="2" t="s">
        <v>188</v>
      </c>
      <c r="D392" s="2">
        <v>1</v>
      </c>
      <c r="E392" s="2" t="s">
        <v>582</v>
      </c>
      <c r="F392" s="2" t="s">
        <v>583</v>
      </c>
      <c r="G392" s="2" t="s">
        <v>584</v>
      </c>
      <c r="H392" s="2" t="s">
        <v>191</v>
      </c>
      <c r="I392" s="3">
        <v>0</v>
      </c>
      <c r="J392" s="3" t="s">
        <v>944</v>
      </c>
      <c r="K392" s="3" t="s">
        <v>945</v>
      </c>
      <c r="L392" s="3" t="s">
        <v>946</v>
      </c>
      <c r="M392" s="3" t="s">
        <v>947</v>
      </c>
      <c r="N392" s="3" t="s">
        <v>948</v>
      </c>
      <c r="O392" s="6">
        <v>104953</v>
      </c>
      <c r="P392" s="3" t="s">
        <v>949</v>
      </c>
      <c r="Q392" s="3" t="s">
        <v>920</v>
      </c>
      <c r="R392" s="3" t="s">
        <v>921</v>
      </c>
      <c r="S392" s="3" t="s">
        <v>950</v>
      </c>
      <c r="T392" s="3" t="s">
        <v>951</v>
      </c>
      <c r="U392" s="6">
        <v>110901</v>
      </c>
      <c r="V392" s="2">
        <v>210090</v>
      </c>
      <c r="W392" s="2" t="s">
        <v>189</v>
      </c>
      <c r="X392" s="3">
        <v>478900000</v>
      </c>
      <c r="Y392" s="18" t="s">
        <v>941</v>
      </c>
      <c r="Z392" s="8">
        <v>478900000</v>
      </c>
      <c r="AA392" s="2" t="s">
        <v>190</v>
      </c>
      <c r="AB392" s="3">
        <v>478900000</v>
      </c>
      <c r="AC392" s="63"/>
      <c r="AD392" s="41"/>
      <c r="AE392" s="40" t="s">
        <v>336</v>
      </c>
      <c r="AF392" s="41"/>
      <c r="AG392" s="42"/>
      <c r="AH392" s="40"/>
      <c r="AI392" s="42"/>
      <c r="AJ392" s="58"/>
      <c r="AK392" s="58"/>
      <c r="AL392" s="58"/>
      <c r="AM392" s="39">
        <v>0</v>
      </c>
      <c r="AN392" s="61"/>
      <c r="AO392" s="41"/>
      <c r="AP392" s="56"/>
      <c r="AQ392" s="41"/>
      <c r="AR392" s="57"/>
      <c r="AS392" s="57"/>
      <c r="AT392" s="57"/>
      <c r="AU392" s="41">
        <v>0</v>
      </c>
      <c r="AV392" s="56"/>
      <c r="AW392" s="56"/>
      <c r="AX392" s="56"/>
      <c r="AY392" s="57" t="s">
        <v>877</v>
      </c>
      <c r="AZ392" s="65"/>
      <c r="BA392" s="4"/>
      <c r="BB392" s="4"/>
      <c r="BC392" s="4"/>
      <c r="BD392" s="4"/>
      <c r="BE392" s="4"/>
      <c r="BF392" s="4"/>
      <c r="BG392" s="4"/>
    </row>
    <row r="393" spans="1:59" customFormat="1" ht="60" hidden="1" customHeight="1" x14ac:dyDescent="0.25">
      <c r="A393" s="2">
        <v>9</v>
      </c>
      <c r="B393" s="2">
        <v>50</v>
      </c>
      <c r="C393" s="2" t="s">
        <v>188</v>
      </c>
      <c r="D393" s="2">
        <v>1</v>
      </c>
      <c r="E393" s="2" t="s">
        <v>582</v>
      </c>
      <c r="F393" s="2" t="s">
        <v>583</v>
      </c>
      <c r="G393" s="2" t="s">
        <v>584</v>
      </c>
      <c r="H393" s="2" t="s">
        <v>191</v>
      </c>
      <c r="I393" s="3">
        <v>1405968948</v>
      </c>
      <c r="J393" s="3" t="s">
        <v>952</v>
      </c>
      <c r="K393" s="3" t="s">
        <v>953</v>
      </c>
      <c r="L393" s="3" t="s">
        <v>954</v>
      </c>
      <c r="M393" s="3" t="s">
        <v>955</v>
      </c>
      <c r="N393" s="3" t="s">
        <v>956</v>
      </c>
      <c r="O393" s="6">
        <v>27</v>
      </c>
      <c r="P393" s="3" t="s">
        <v>919</v>
      </c>
      <c r="Q393" s="3" t="s">
        <v>920</v>
      </c>
      <c r="R393" s="3" t="s">
        <v>921</v>
      </c>
      <c r="S393" s="3" t="s">
        <v>957</v>
      </c>
      <c r="T393" s="3" t="s">
        <v>958</v>
      </c>
      <c r="U393" s="6">
        <v>12117</v>
      </c>
      <c r="V393" s="2">
        <v>210092</v>
      </c>
      <c r="W393" s="2" t="s">
        <v>191</v>
      </c>
      <c r="X393" s="3">
        <v>2720000000</v>
      </c>
      <c r="Y393" s="7" t="s">
        <v>943</v>
      </c>
      <c r="Z393" s="8">
        <f>SUM(AB393)</f>
        <v>3905968948</v>
      </c>
      <c r="AA393" s="2" t="s">
        <v>195</v>
      </c>
      <c r="AB393" s="3">
        <v>3905968948</v>
      </c>
      <c r="AC393" s="63"/>
      <c r="AD393" s="41"/>
      <c r="AE393" s="40" t="s">
        <v>336</v>
      </c>
      <c r="AF393" s="41"/>
      <c r="AG393" s="42"/>
      <c r="AH393" s="40"/>
      <c r="AI393" s="42"/>
      <c r="AJ393" s="58"/>
      <c r="AK393" s="58"/>
      <c r="AL393" s="58"/>
      <c r="AM393" s="39">
        <v>0</v>
      </c>
      <c r="AN393" s="61"/>
      <c r="AO393" s="41"/>
      <c r="AP393" s="56"/>
      <c r="AQ393" s="41"/>
      <c r="AR393" s="57"/>
      <c r="AS393" s="57"/>
      <c r="AT393" s="57"/>
      <c r="AU393" s="41">
        <v>0</v>
      </c>
      <c r="AV393" s="56"/>
      <c r="AW393" s="56"/>
      <c r="AX393" s="56"/>
      <c r="AY393" s="57" t="s">
        <v>876</v>
      </c>
      <c r="AZ393" s="65"/>
      <c r="BA393" s="4"/>
      <c r="BB393" s="4"/>
      <c r="BC393" s="4"/>
      <c r="BD393" s="4"/>
      <c r="BE393" s="4"/>
      <c r="BF393" s="4"/>
      <c r="BG393" s="4"/>
    </row>
    <row r="394" spans="1:59" customFormat="1" ht="60" hidden="1" customHeight="1" x14ac:dyDescent="0.25">
      <c r="A394" s="2">
        <v>9</v>
      </c>
      <c r="B394" s="2">
        <v>50</v>
      </c>
      <c r="C394" s="2" t="s">
        <v>188</v>
      </c>
      <c r="D394" s="2">
        <v>0</v>
      </c>
      <c r="E394" s="2" t="s">
        <v>582</v>
      </c>
      <c r="F394" s="2" t="s">
        <v>583</v>
      </c>
      <c r="G394" s="2" t="s">
        <v>584</v>
      </c>
      <c r="H394" s="2" t="s">
        <v>191</v>
      </c>
      <c r="I394" s="3">
        <v>0</v>
      </c>
      <c r="J394" s="3" t="s">
        <v>911</v>
      </c>
      <c r="K394" s="3" t="s">
        <v>911</v>
      </c>
      <c r="L394" s="3" t="s">
        <v>911</v>
      </c>
      <c r="M394" s="3" t="s">
        <v>911</v>
      </c>
      <c r="N394" s="3" t="s">
        <v>911</v>
      </c>
      <c r="O394" s="3" t="s">
        <v>911</v>
      </c>
      <c r="P394" s="3" t="s">
        <v>911</v>
      </c>
      <c r="Q394" s="3" t="s">
        <v>911</v>
      </c>
      <c r="R394" s="3" t="s">
        <v>911</v>
      </c>
      <c r="S394" s="3" t="s">
        <v>911</v>
      </c>
      <c r="T394" s="3" t="s">
        <v>911</v>
      </c>
      <c r="U394" s="3" t="s">
        <v>911</v>
      </c>
      <c r="V394" s="2">
        <v>210092</v>
      </c>
      <c r="W394" s="2" t="s">
        <v>191</v>
      </c>
      <c r="X394" s="3">
        <v>2720000000</v>
      </c>
      <c r="Y394" s="7" t="s">
        <v>942</v>
      </c>
      <c r="Z394" s="8">
        <f>SUM(AB394)</f>
        <v>220000000</v>
      </c>
      <c r="AA394" s="2" t="s">
        <v>196</v>
      </c>
      <c r="AB394" s="3">
        <v>220000000</v>
      </c>
      <c r="AC394" s="63"/>
      <c r="AD394" s="41"/>
      <c r="AE394" s="40" t="s">
        <v>336</v>
      </c>
      <c r="AF394" s="41"/>
      <c r="AG394" s="42"/>
      <c r="AH394" s="40"/>
      <c r="AI394" s="42"/>
      <c r="AJ394" s="58"/>
      <c r="AK394" s="58"/>
      <c r="AL394" s="58"/>
      <c r="AM394" s="39">
        <v>0</v>
      </c>
      <c r="AN394" s="61"/>
      <c r="AO394" s="41"/>
      <c r="AP394" s="56"/>
      <c r="AQ394" s="41"/>
      <c r="AR394" s="57"/>
      <c r="AS394" s="57"/>
      <c r="AT394" s="57"/>
      <c r="AU394" s="41">
        <v>0</v>
      </c>
      <c r="AV394" s="56"/>
      <c r="AW394" s="56"/>
      <c r="AX394" s="56"/>
      <c r="AY394" s="57" t="s">
        <v>876</v>
      </c>
      <c r="AZ394" s="65"/>
      <c r="BA394" s="4"/>
      <c r="BB394" s="4"/>
      <c r="BC394" s="4"/>
      <c r="BD394" s="4"/>
      <c r="BE394" s="4"/>
      <c r="BF394" s="4"/>
      <c r="BG394" s="4"/>
    </row>
    <row r="395" spans="1:59" customFormat="1" ht="60" hidden="1" customHeight="1" x14ac:dyDescent="0.25">
      <c r="A395" s="2">
        <v>9</v>
      </c>
      <c r="B395" s="2">
        <v>60</v>
      </c>
      <c r="C395" s="2" t="s">
        <v>188</v>
      </c>
      <c r="D395" s="2">
        <v>1</v>
      </c>
      <c r="E395" s="2" t="s">
        <v>585</v>
      </c>
      <c r="F395" s="2" t="s">
        <v>586</v>
      </c>
      <c r="G395" s="2" t="s">
        <v>587</v>
      </c>
      <c r="H395" s="2" t="s">
        <v>189</v>
      </c>
      <c r="I395" s="3">
        <v>0</v>
      </c>
      <c r="J395" s="3" t="s">
        <v>944</v>
      </c>
      <c r="K395" s="3" t="s">
        <v>945</v>
      </c>
      <c r="L395" s="3" t="s">
        <v>946</v>
      </c>
      <c r="M395" s="3" t="s">
        <v>947</v>
      </c>
      <c r="N395" s="3" t="s">
        <v>948</v>
      </c>
      <c r="O395" s="6">
        <v>104953</v>
      </c>
      <c r="P395" s="3" t="s">
        <v>949</v>
      </c>
      <c r="Q395" s="3" t="s">
        <v>920</v>
      </c>
      <c r="R395" s="3" t="s">
        <v>921</v>
      </c>
      <c r="S395" s="3" t="s">
        <v>950</v>
      </c>
      <c r="T395" s="3" t="s">
        <v>951</v>
      </c>
      <c r="U395" s="6">
        <v>110901</v>
      </c>
      <c r="V395" s="2">
        <v>210090</v>
      </c>
      <c r="W395" s="2" t="s">
        <v>189</v>
      </c>
      <c r="X395" s="3">
        <v>1524200000</v>
      </c>
      <c r="Y395" s="18" t="s">
        <v>941</v>
      </c>
      <c r="Z395" s="8">
        <v>1524200000</v>
      </c>
      <c r="AA395" s="2" t="s">
        <v>190</v>
      </c>
      <c r="AB395" s="3">
        <v>1524200000</v>
      </c>
      <c r="AC395" s="63"/>
      <c r="AD395" s="41"/>
      <c r="AE395" s="40" t="s">
        <v>336</v>
      </c>
      <c r="AF395" s="41"/>
      <c r="AG395" s="42"/>
      <c r="AH395" s="40"/>
      <c r="AI395" s="42"/>
      <c r="AJ395" s="58"/>
      <c r="AK395" s="58"/>
      <c r="AL395" s="58"/>
      <c r="AM395" s="39">
        <v>0</v>
      </c>
      <c r="AN395" s="61"/>
      <c r="AO395" s="41"/>
      <c r="AP395" s="56"/>
      <c r="AQ395" s="41"/>
      <c r="AR395" s="57"/>
      <c r="AS395" s="57"/>
      <c r="AT395" s="57"/>
      <c r="AU395" s="41">
        <v>0</v>
      </c>
      <c r="AV395" s="56"/>
      <c r="AW395" s="56"/>
      <c r="AX395" s="56"/>
      <c r="AY395" s="57" t="s">
        <v>877</v>
      </c>
      <c r="AZ395" s="65"/>
      <c r="BA395" s="4"/>
      <c r="BB395" s="4"/>
      <c r="BC395" s="4"/>
      <c r="BD395" s="4"/>
      <c r="BE395" s="4"/>
      <c r="BF395" s="4"/>
      <c r="BG395" s="4"/>
    </row>
    <row r="396" spans="1:59" customFormat="1" ht="60" hidden="1" customHeight="1" x14ac:dyDescent="0.25">
      <c r="A396" s="2">
        <v>9</v>
      </c>
      <c r="B396" s="2">
        <v>80</v>
      </c>
      <c r="C396" s="2" t="s">
        <v>188</v>
      </c>
      <c r="D396" s="2">
        <v>1</v>
      </c>
      <c r="E396" s="2" t="s">
        <v>588</v>
      </c>
      <c r="F396" s="2" t="s">
        <v>589</v>
      </c>
      <c r="G396" s="2" t="s">
        <v>590</v>
      </c>
      <c r="H396" s="2" t="s">
        <v>591</v>
      </c>
      <c r="I396" s="3">
        <v>0</v>
      </c>
      <c r="J396" s="3" t="s">
        <v>944</v>
      </c>
      <c r="K396" s="3" t="s">
        <v>945</v>
      </c>
      <c r="L396" s="3" t="s">
        <v>946</v>
      </c>
      <c r="M396" s="3" t="s">
        <v>947</v>
      </c>
      <c r="N396" s="3" t="s">
        <v>948</v>
      </c>
      <c r="O396" s="6">
        <v>104953</v>
      </c>
      <c r="P396" s="3" t="s">
        <v>949</v>
      </c>
      <c r="Q396" s="3" t="s">
        <v>920</v>
      </c>
      <c r="R396" s="3" t="s">
        <v>921</v>
      </c>
      <c r="S396" s="3" t="s">
        <v>950</v>
      </c>
      <c r="T396" s="3" t="s">
        <v>951</v>
      </c>
      <c r="U396" s="6">
        <v>110901</v>
      </c>
      <c r="V396" s="2">
        <v>210090</v>
      </c>
      <c r="W396" s="2" t="s">
        <v>189</v>
      </c>
      <c r="X396" s="3">
        <v>645000000</v>
      </c>
      <c r="Y396" s="18" t="s">
        <v>941</v>
      </c>
      <c r="Z396" s="8">
        <v>645000000</v>
      </c>
      <c r="AA396" s="2" t="s">
        <v>190</v>
      </c>
      <c r="AB396" s="3">
        <v>645000000</v>
      </c>
      <c r="AC396" s="63"/>
      <c r="AD396" s="41"/>
      <c r="AE396" s="40" t="s">
        <v>336</v>
      </c>
      <c r="AF396" s="41"/>
      <c r="AG396" s="42"/>
      <c r="AH396" s="40"/>
      <c r="AI396" s="42"/>
      <c r="AJ396" s="58"/>
      <c r="AK396" s="58"/>
      <c r="AL396" s="58"/>
      <c r="AM396" s="39">
        <v>0</v>
      </c>
      <c r="AN396" s="61"/>
      <c r="AO396" s="41"/>
      <c r="AP396" s="56"/>
      <c r="AQ396" s="41"/>
      <c r="AR396" s="57"/>
      <c r="AS396" s="57"/>
      <c r="AT396" s="57"/>
      <c r="AU396" s="41">
        <v>0</v>
      </c>
      <c r="AV396" s="56"/>
      <c r="AW396" s="56"/>
      <c r="AX396" s="56"/>
      <c r="AY396" s="57" t="s">
        <v>877</v>
      </c>
      <c r="AZ396" s="65"/>
      <c r="BA396" s="4"/>
      <c r="BB396" s="4"/>
      <c r="BC396" s="4"/>
      <c r="BD396" s="4"/>
      <c r="BE396" s="4"/>
      <c r="BF396" s="4"/>
      <c r="BG396" s="4"/>
    </row>
    <row r="397" spans="1:59" customFormat="1" ht="60" hidden="1" customHeight="1" x14ac:dyDescent="0.25">
      <c r="A397" s="2">
        <v>9</v>
      </c>
      <c r="B397" s="2">
        <v>80</v>
      </c>
      <c r="C397" s="2" t="s">
        <v>188</v>
      </c>
      <c r="D397" s="2">
        <v>1</v>
      </c>
      <c r="E397" s="2" t="s">
        <v>588</v>
      </c>
      <c r="F397" s="2" t="s">
        <v>589</v>
      </c>
      <c r="G397" s="2" t="s">
        <v>590</v>
      </c>
      <c r="H397" s="2" t="s">
        <v>591</v>
      </c>
      <c r="I397" s="3">
        <v>0</v>
      </c>
      <c r="J397" s="3" t="s">
        <v>952</v>
      </c>
      <c r="K397" s="3" t="s">
        <v>953</v>
      </c>
      <c r="L397" s="3" t="s">
        <v>954</v>
      </c>
      <c r="M397" s="3" t="s">
        <v>955</v>
      </c>
      <c r="N397" s="3" t="s">
        <v>956</v>
      </c>
      <c r="O397" s="6">
        <v>27</v>
      </c>
      <c r="P397" s="3" t="s">
        <v>919</v>
      </c>
      <c r="Q397" s="3" t="s">
        <v>920</v>
      </c>
      <c r="R397" s="3" t="s">
        <v>921</v>
      </c>
      <c r="S397" s="3" t="s">
        <v>957</v>
      </c>
      <c r="T397" s="3" t="s">
        <v>958</v>
      </c>
      <c r="U397" s="6">
        <v>12117</v>
      </c>
      <c r="V397" s="2">
        <v>210092</v>
      </c>
      <c r="W397" s="2" t="s">
        <v>191</v>
      </c>
      <c r="X397" s="3">
        <v>600000000</v>
      </c>
      <c r="Y397" s="7" t="s">
        <v>943</v>
      </c>
      <c r="Z397" s="8">
        <f>SUM(AB397)</f>
        <v>200000000</v>
      </c>
      <c r="AA397" s="2" t="s">
        <v>194</v>
      </c>
      <c r="AB397" s="3">
        <v>200000000</v>
      </c>
      <c r="AC397" s="63"/>
      <c r="AD397" s="41"/>
      <c r="AE397" s="40" t="s">
        <v>336</v>
      </c>
      <c r="AF397" s="41"/>
      <c r="AG397" s="42"/>
      <c r="AH397" s="40"/>
      <c r="AI397" s="42"/>
      <c r="AJ397" s="58"/>
      <c r="AK397" s="58"/>
      <c r="AL397" s="58"/>
      <c r="AM397" s="39">
        <v>0</v>
      </c>
      <c r="AN397" s="61"/>
      <c r="AO397" s="41"/>
      <c r="AP397" s="56"/>
      <c r="AQ397" s="41"/>
      <c r="AR397" s="57"/>
      <c r="AS397" s="57"/>
      <c r="AT397" s="57"/>
      <c r="AU397" s="41">
        <v>0</v>
      </c>
      <c r="AV397" s="56"/>
      <c r="AW397" s="56"/>
      <c r="AX397" s="56"/>
      <c r="AY397" s="57" t="s">
        <v>876</v>
      </c>
      <c r="AZ397" s="65"/>
      <c r="BA397" s="4"/>
      <c r="BB397" s="4"/>
      <c r="BC397" s="4"/>
      <c r="BD397" s="4"/>
      <c r="BE397" s="4"/>
      <c r="BF397" s="4"/>
      <c r="BG397" s="4"/>
    </row>
    <row r="398" spans="1:59" customFormat="1" ht="60" hidden="1" customHeight="1" x14ac:dyDescent="0.25">
      <c r="A398" s="2">
        <v>9</v>
      </c>
      <c r="B398" s="9">
        <v>80</v>
      </c>
      <c r="C398" s="9" t="s">
        <v>188</v>
      </c>
      <c r="D398" s="9">
        <v>0</v>
      </c>
      <c r="E398" s="2" t="s">
        <v>588</v>
      </c>
      <c r="F398" s="2" t="s">
        <v>589</v>
      </c>
      <c r="G398" s="2" t="s">
        <v>590</v>
      </c>
      <c r="H398" s="2" t="s">
        <v>591</v>
      </c>
      <c r="I398" s="10"/>
      <c r="J398" s="3" t="s">
        <v>911</v>
      </c>
      <c r="K398" s="3" t="s">
        <v>911</v>
      </c>
      <c r="L398" s="3" t="s">
        <v>911</v>
      </c>
      <c r="M398" s="3" t="s">
        <v>911</v>
      </c>
      <c r="N398" s="3" t="s">
        <v>911</v>
      </c>
      <c r="O398" s="3" t="s">
        <v>911</v>
      </c>
      <c r="P398" s="3" t="s">
        <v>911</v>
      </c>
      <c r="Q398" s="3" t="s">
        <v>911</v>
      </c>
      <c r="R398" s="3" t="s">
        <v>911</v>
      </c>
      <c r="S398" s="3" t="s">
        <v>911</v>
      </c>
      <c r="T398" s="3" t="s">
        <v>911</v>
      </c>
      <c r="U398" s="3" t="s">
        <v>911</v>
      </c>
      <c r="V398" s="9">
        <v>210092</v>
      </c>
      <c r="W398" s="9" t="s">
        <v>191</v>
      </c>
      <c r="X398" s="10">
        <v>600000000</v>
      </c>
      <c r="Y398" s="20"/>
      <c r="Z398" s="16"/>
      <c r="AA398" s="9" t="s">
        <v>196</v>
      </c>
      <c r="AB398" s="10">
        <v>400000000</v>
      </c>
      <c r="AC398" s="63"/>
      <c r="AD398" s="41"/>
      <c r="AE398" s="40" t="s">
        <v>336</v>
      </c>
      <c r="AF398" s="41"/>
      <c r="AG398" s="42"/>
      <c r="AH398" s="40"/>
      <c r="AI398" s="42"/>
      <c r="AJ398" s="58"/>
      <c r="AK398" s="58"/>
      <c r="AL398" s="58"/>
      <c r="AM398" s="39">
        <v>0</v>
      </c>
      <c r="AN398" s="61"/>
      <c r="AO398" s="41"/>
      <c r="AP398" s="56"/>
      <c r="AQ398" s="41"/>
      <c r="AR398" s="57"/>
      <c r="AS398" s="57"/>
      <c r="AT398" s="57"/>
      <c r="AU398" s="41">
        <v>0</v>
      </c>
      <c r="AV398" s="56"/>
      <c r="AW398" s="56"/>
      <c r="AX398" s="56"/>
      <c r="AY398" s="57" t="s">
        <v>876</v>
      </c>
      <c r="AZ398" s="65"/>
      <c r="BA398" s="4"/>
      <c r="BB398" s="4"/>
      <c r="BC398" s="4"/>
      <c r="BD398" s="4"/>
      <c r="BE398" s="4"/>
      <c r="BF398" s="4"/>
      <c r="BG398" s="4"/>
    </row>
    <row r="399" spans="1:59" customFormat="1" ht="60" hidden="1" customHeight="1" x14ac:dyDescent="0.25">
      <c r="A399" s="2">
        <v>9</v>
      </c>
      <c r="B399" s="2">
        <v>90</v>
      </c>
      <c r="C399" s="2" t="s">
        <v>188</v>
      </c>
      <c r="D399" s="2">
        <v>1</v>
      </c>
      <c r="E399" s="2" t="s">
        <v>592</v>
      </c>
      <c r="F399" s="2" t="s">
        <v>593</v>
      </c>
      <c r="G399" s="2">
        <v>15</v>
      </c>
      <c r="H399" s="2" t="s">
        <v>189</v>
      </c>
      <c r="I399" s="3">
        <v>0</v>
      </c>
      <c r="J399" s="3" t="s">
        <v>944</v>
      </c>
      <c r="K399" s="3" t="s">
        <v>945</v>
      </c>
      <c r="L399" s="3" t="s">
        <v>946</v>
      </c>
      <c r="M399" s="3" t="s">
        <v>947</v>
      </c>
      <c r="N399" s="3" t="s">
        <v>948</v>
      </c>
      <c r="O399" s="6">
        <v>104953</v>
      </c>
      <c r="P399" s="3" t="s">
        <v>949</v>
      </c>
      <c r="Q399" s="3" t="s">
        <v>920</v>
      </c>
      <c r="R399" s="3" t="s">
        <v>921</v>
      </c>
      <c r="S399" s="3" t="s">
        <v>950</v>
      </c>
      <c r="T399" s="3" t="s">
        <v>951</v>
      </c>
      <c r="U399" s="6">
        <v>110901</v>
      </c>
      <c r="V399" s="2">
        <v>210090</v>
      </c>
      <c r="W399" s="2" t="s">
        <v>189</v>
      </c>
      <c r="X399" s="3">
        <v>1136200000</v>
      </c>
      <c r="Y399" s="18" t="s">
        <v>941</v>
      </c>
      <c r="Z399" s="8">
        <v>1136200000</v>
      </c>
      <c r="AA399" s="2" t="s">
        <v>190</v>
      </c>
      <c r="AB399" s="3">
        <v>1136200000</v>
      </c>
      <c r="AC399" s="63"/>
      <c r="AD399" s="41"/>
      <c r="AE399" s="40" t="s">
        <v>336</v>
      </c>
      <c r="AF399" s="41"/>
      <c r="AG399" s="42"/>
      <c r="AH399" s="40"/>
      <c r="AI399" s="42"/>
      <c r="AJ399" s="58"/>
      <c r="AK399" s="58"/>
      <c r="AL399" s="58"/>
      <c r="AM399" s="39">
        <v>0</v>
      </c>
      <c r="AN399" s="61"/>
      <c r="AO399" s="41"/>
      <c r="AP399" s="56"/>
      <c r="AQ399" s="41"/>
      <c r="AR399" s="57"/>
      <c r="AS399" s="57"/>
      <c r="AT399" s="57"/>
      <c r="AU399" s="41">
        <v>0</v>
      </c>
      <c r="AV399" s="56"/>
      <c r="AW399" s="56"/>
      <c r="AX399" s="56"/>
      <c r="AY399" s="57" t="s">
        <v>877</v>
      </c>
      <c r="AZ399" s="65"/>
      <c r="BA399" s="4"/>
      <c r="BB399" s="4"/>
      <c r="BC399" s="4"/>
      <c r="BD399" s="4"/>
      <c r="BE399" s="4"/>
      <c r="BF399" s="4"/>
      <c r="BG399" s="4"/>
    </row>
    <row r="400" spans="1:59" customFormat="1" ht="60" hidden="1" customHeight="1" x14ac:dyDescent="0.25">
      <c r="A400" s="2">
        <v>10</v>
      </c>
      <c r="B400" s="2">
        <v>1</v>
      </c>
      <c r="C400" s="2" t="s">
        <v>281</v>
      </c>
      <c r="D400" s="2">
        <v>1</v>
      </c>
      <c r="E400" s="2" t="s">
        <v>845</v>
      </c>
      <c r="F400" s="2" t="s">
        <v>846</v>
      </c>
      <c r="G400" s="2">
        <v>4</v>
      </c>
      <c r="H400" s="2" t="s">
        <v>847</v>
      </c>
      <c r="I400" s="3"/>
      <c r="J400" s="3" t="s">
        <v>911</v>
      </c>
      <c r="K400" s="3" t="s">
        <v>911</v>
      </c>
      <c r="L400" s="3" t="s">
        <v>911</v>
      </c>
      <c r="M400" s="3" t="s">
        <v>911</v>
      </c>
      <c r="N400" s="3" t="s">
        <v>911</v>
      </c>
      <c r="O400" s="3" t="s">
        <v>911</v>
      </c>
      <c r="P400" s="3" t="s">
        <v>911</v>
      </c>
      <c r="Q400" s="3" t="s">
        <v>911</v>
      </c>
      <c r="R400" s="3" t="s">
        <v>911</v>
      </c>
      <c r="S400" s="3" t="s">
        <v>911</v>
      </c>
      <c r="T400" s="3" t="s">
        <v>911</v>
      </c>
      <c r="U400" s="3" t="s">
        <v>911</v>
      </c>
      <c r="V400" s="2">
        <v>210086</v>
      </c>
      <c r="W400" s="2" t="s">
        <v>282</v>
      </c>
      <c r="X400" s="3">
        <v>1732000000</v>
      </c>
      <c r="Y400" s="18" t="s">
        <v>2236</v>
      </c>
      <c r="Z400" s="8">
        <v>1732000000</v>
      </c>
      <c r="AA400" s="2" t="s">
        <v>283</v>
      </c>
      <c r="AB400" s="3">
        <v>1472000000</v>
      </c>
      <c r="AC400" s="63">
        <v>30</v>
      </c>
      <c r="AD400" s="41" t="s">
        <v>929</v>
      </c>
      <c r="AE400" s="40" t="s">
        <v>339</v>
      </c>
      <c r="AF400" s="41" t="s">
        <v>1363</v>
      </c>
      <c r="AG400" s="42" t="s">
        <v>1534</v>
      </c>
      <c r="AH400" s="40">
        <v>4600095370</v>
      </c>
      <c r="AI400" s="42">
        <v>70007350</v>
      </c>
      <c r="AJ400" s="58">
        <v>44849</v>
      </c>
      <c r="AK400" s="58">
        <v>44887</v>
      </c>
      <c r="AL400" s="58">
        <v>44926</v>
      </c>
      <c r="AM400" s="39">
        <v>0.04</v>
      </c>
      <c r="AN400" s="61">
        <v>260000000</v>
      </c>
      <c r="AO400" s="41" t="s">
        <v>1387</v>
      </c>
      <c r="AP400" s="56" t="s">
        <v>1536</v>
      </c>
      <c r="AQ400" s="41" t="s">
        <v>1548</v>
      </c>
      <c r="AR400" s="57">
        <v>1329921</v>
      </c>
      <c r="AS400" s="57" t="s">
        <v>1387</v>
      </c>
      <c r="AT400" s="57" t="s">
        <v>1387</v>
      </c>
      <c r="AU400" s="41">
        <v>1329921</v>
      </c>
      <c r="AV400" s="56" t="s">
        <v>1549</v>
      </c>
      <c r="AW400" s="56" t="s">
        <v>1537</v>
      </c>
      <c r="AX400" s="56" t="s">
        <v>1538</v>
      </c>
      <c r="AY400" s="57" t="s">
        <v>2413</v>
      </c>
      <c r="AZ400" s="65" t="s">
        <v>1539</v>
      </c>
      <c r="BA400" s="4"/>
      <c r="BB400" s="4"/>
      <c r="BC400" s="4"/>
      <c r="BD400" s="4"/>
      <c r="BE400" s="4"/>
      <c r="BF400" s="4"/>
      <c r="BG400" s="4"/>
    </row>
    <row r="401" spans="1:59" customFormat="1" ht="60" hidden="1" customHeight="1" x14ac:dyDescent="0.25">
      <c r="A401" s="2">
        <v>10</v>
      </c>
      <c r="B401" s="2">
        <v>1</v>
      </c>
      <c r="C401" s="2" t="s">
        <v>281</v>
      </c>
      <c r="D401" s="2">
        <v>0</v>
      </c>
      <c r="E401" s="2" t="s">
        <v>845</v>
      </c>
      <c r="F401" s="2" t="s">
        <v>846</v>
      </c>
      <c r="G401" s="2">
        <v>4</v>
      </c>
      <c r="H401" s="2" t="s">
        <v>847</v>
      </c>
      <c r="I401" s="3"/>
      <c r="J401" s="3" t="s">
        <v>911</v>
      </c>
      <c r="K401" s="3" t="s">
        <v>911</v>
      </c>
      <c r="L401" s="3" t="s">
        <v>911</v>
      </c>
      <c r="M401" s="3" t="s">
        <v>911</v>
      </c>
      <c r="N401" s="3" t="s">
        <v>911</v>
      </c>
      <c r="O401" s="3" t="s">
        <v>911</v>
      </c>
      <c r="P401" s="3" t="s">
        <v>911</v>
      </c>
      <c r="Q401" s="3" t="s">
        <v>911</v>
      </c>
      <c r="R401" s="3" t="s">
        <v>911</v>
      </c>
      <c r="S401" s="3" t="s">
        <v>911</v>
      </c>
      <c r="T401" s="3" t="s">
        <v>911</v>
      </c>
      <c r="U401" s="3" t="s">
        <v>911</v>
      </c>
      <c r="V401" s="2">
        <v>210086</v>
      </c>
      <c r="W401" s="2" t="s">
        <v>282</v>
      </c>
      <c r="X401" s="3">
        <v>1732000000</v>
      </c>
      <c r="Y401" s="18" t="s">
        <v>911</v>
      </c>
      <c r="Z401" s="8"/>
      <c r="AA401" s="2" t="s">
        <v>284</v>
      </c>
      <c r="AB401" s="3">
        <v>260000000</v>
      </c>
      <c r="AC401" s="63">
        <v>30</v>
      </c>
      <c r="AD401" s="41" t="s">
        <v>929</v>
      </c>
      <c r="AE401" s="40" t="s">
        <v>339</v>
      </c>
      <c r="AF401" s="41" t="s">
        <v>1535</v>
      </c>
      <c r="AG401" s="42" t="s">
        <v>2238</v>
      </c>
      <c r="AH401" s="40">
        <v>4600095467</v>
      </c>
      <c r="AI401" s="42">
        <v>20005047</v>
      </c>
      <c r="AJ401" s="58">
        <v>44849</v>
      </c>
      <c r="AK401" s="58">
        <v>44887</v>
      </c>
      <c r="AL401" s="58">
        <v>44926</v>
      </c>
      <c r="AM401" s="39">
        <v>0.04</v>
      </c>
      <c r="AN401" s="61">
        <v>0</v>
      </c>
      <c r="AO401" s="41" t="s">
        <v>1550</v>
      </c>
      <c r="AP401" s="56" t="s">
        <v>1387</v>
      </c>
      <c r="AQ401" s="41" t="s">
        <v>1548</v>
      </c>
      <c r="AR401" s="57">
        <v>1329921</v>
      </c>
      <c r="AS401" s="57" t="s">
        <v>1387</v>
      </c>
      <c r="AT401" s="57" t="s">
        <v>1387</v>
      </c>
      <c r="AU401" s="41">
        <v>1329921</v>
      </c>
      <c r="AV401" s="56" t="s">
        <v>1549</v>
      </c>
      <c r="AW401" s="56" t="s">
        <v>1537</v>
      </c>
      <c r="AX401" s="56" t="s">
        <v>1538</v>
      </c>
      <c r="AY401" s="57" t="s">
        <v>2413</v>
      </c>
      <c r="AZ401" s="65" t="s">
        <v>1539</v>
      </c>
      <c r="BA401" s="4"/>
      <c r="BB401" s="4"/>
      <c r="BC401" s="4"/>
      <c r="BD401" s="4"/>
      <c r="BE401" s="4"/>
      <c r="BF401" s="4"/>
      <c r="BG401" s="4"/>
    </row>
    <row r="402" spans="1:59" customFormat="1" ht="60" hidden="1" customHeight="1" x14ac:dyDescent="0.25">
      <c r="A402" s="2">
        <v>10</v>
      </c>
      <c r="B402" s="2">
        <v>3</v>
      </c>
      <c r="C402" s="2" t="s">
        <v>281</v>
      </c>
      <c r="D402" s="2">
        <v>1</v>
      </c>
      <c r="E402" s="2"/>
      <c r="F402" s="2"/>
      <c r="G402" s="2"/>
      <c r="H402" s="2"/>
      <c r="I402" s="3"/>
      <c r="J402" s="3" t="s">
        <v>911</v>
      </c>
      <c r="K402" s="3" t="s">
        <v>911</v>
      </c>
      <c r="L402" s="3" t="s">
        <v>911</v>
      </c>
      <c r="M402" s="3" t="s">
        <v>911</v>
      </c>
      <c r="N402" s="3" t="s">
        <v>911</v>
      </c>
      <c r="O402" s="3" t="s">
        <v>911</v>
      </c>
      <c r="P402" s="3" t="s">
        <v>911</v>
      </c>
      <c r="Q402" s="3" t="s">
        <v>911</v>
      </c>
      <c r="R402" s="3" t="s">
        <v>911</v>
      </c>
      <c r="S402" s="3" t="s">
        <v>911</v>
      </c>
      <c r="T402" s="3" t="s">
        <v>911</v>
      </c>
      <c r="U402" s="3" t="s">
        <v>911</v>
      </c>
      <c r="V402" s="2">
        <v>210086</v>
      </c>
      <c r="W402" s="2" t="s">
        <v>282</v>
      </c>
      <c r="X402" s="3">
        <v>730000000</v>
      </c>
      <c r="Y402" s="18" t="s">
        <v>2236</v>
      </c>
      <c r="Z402" s="8">
        <v>730000000</v>
      </c>
      <c r="AA402" s="2" t="s">
        <v>283</v>
      </c>
      <c r="AB402" s="3">
        <v>620000000</v>
      </c>
      <c r="AC402" s="63">
        <v>30</v>
      </c>
      <c r="AD402" s="41" t="s">
        <v>929</v>
      </c>
      <c r="AE402" s="40" t="s">
        <v>339</v>
      </c>
      <c r="AF402" s="41" t="s">
        <v>1363</v>
      </c>
      <c r="AG402" s="42" t="s">
        <v>1534</v>
      </c>
      <c r="AH402" s="40">
        <v>4600095370</v>
      </c>
      <c r="AI402" s="42">
        <v>70007350</v>
      </c>
      <c r="AJ402" s="58">
        <v>44849</v>
      </c>
      <c r="AK402" s="58">
        <v>44887</v>
      </c>
      <c r="AL402" s="58">
        <v>44926</v>
      </c>
      <c r="AM402" s="39">
        <v>0.05</v>
      </c>
      <c r="AN402" s="61">
        <v>110000000</v>
      </c>
      <c r="AO402" s="41" t="s">
        <v>1387</v>
      </c>
      <c r="AP402" s="56" t="s">
        <v>1536</v>
      </c>
      <c r="AQ402" s="41" t="s">
        <v>1548</v>
      </c>
      <c r="AR402" s="57">
        <v>162990</v>
      </c>
      <c r="AS402" s="57" t="s">
        <v>1387</v>
      </c>
      <c r="AT402" s="57" t="s">
        <v>1387</v>
      </c>
      <c r="AU402" s="41">
        <v>162990</v>
      </c>
      <c r="AV402" s="56" t="s">
        <v>1549</v>
      </c>
      <c r="AW402" s="56" t="s">
        <v>1540</v>
      </c>
      <c r="AX402" s="56" t="s">
        <v>1538</v>
      </c>
      <c r="AY402" s="57" t="s">
        <v>2414</v>
      </c>
      <c r="AZ402" s="65" t="s">
        <v>1539</v>
      </c>
      <c r="BA402" s="4"/>
      <c r="BB402" s="4"/>
      <c r="BC402" s="4"/>
      <c r="BD402" s="4"/>
      <c r="BE402" s="4"/>
      <c r="BF402" s="4"/>
      <c r="BG402" s="4"/>
    </row>
    <row r="403" spans="1:59" customFormat="1" ht="60" hidden="1" customHeight="1" x14ac:dyDescent="0.25">
      <c r="A403" s="2">
        <v>10</v>
      </c>
      <c r="B403" s="2">
        <v>3</v>
      </c>
      <c r="C403" s="2" t="s">
        <v>281</v>
      </c>
      <c r="D403" s="2">
        <v>0</v>
      </c>
      <c r="E403" s="2"/>
      <c r="F403" s="2"/>
      <c r="G403" s="2"/>
      <c r="H403" s="2"/>
      <c r="I403" s="3"/>
      <c r="J403" s="3" t="s">
        <v>911</v>
      </c>
      <c r="K403" s="3" t="s">
        <v>911</v>
      </c>
      <c r="L403" s="3" t="s">
        <v>911</v>
      </c>
      <c r="M403" s="3" t="s">
        <v>911</v>
      </c>
      <c r="N403" s="3" t="s">
        <v>911</v>
      </c>
      <c r="O403" s="3" t="s">
        <v>911</v>
      </c>
      <c r="P403" s="3" t="s">
        <v>911</v>
      </c>
      <c r="Q403" s="3" t="s">
        <v>911</v>
      </c>
      <c r="R403" s="3" t="s">
        <v>911</v>
      </c>
      <c r="S403" s="3" t="s">
        <v>911</v>
      </c>
      <c r="T403" s="3" t="s">
        <v>911</v>
      </c>
      <c r="U403" s="3" t="s">
        <v>911</v>
      </c>
      <c r="V403" s="2">
        <v>210086</v>
      </c>
      <c r="W403" s="2" t="s">
        <v>282</v>
      </c>
      <c r="X403" s="3">
        <v>730000000</v>
      </c>
      <c r="Y403" s="18" t="s">
        <v>911</v>
      </c>
      <c r="Z403" s="8"/>
      <c r="AA403" s="2" t="s">
        <v>284</v>
      </c>
      <c r="AB403" s="3">
        <v>110000000</v>
      </c>
      <c r="AC403" s="63">
        <v>30</v>
      </c>
      <c r="AD403" s="41" t="s">
        <v>929</v>
      </c>
      <c r="AE403" s="40" t="s">
        <v>339</v>
      </c>
      <c r="AF403" s="41" t="s">
        <v>1535</v>
      </c>
      <c r="AG403" s="42" t="s">
        <v>2238</v>
      </c>
      <c r="AH403" s="40">
        <v>4600095467</v>
      </c>
      <c r="AI403" s="42">
        <v>20005047</v>
      </c>
      <c r="AJ403" s="58">
        <v>44849</v>
      </c>
      <c r="AK403" s="58">
        <v>44887</v>
      </c>
      <c r="AL403" s="58">
        <v>44926</v>
      </c>
      <c r="AM403" s="39">
        <v>0.05</v>
      </c>
      <c r="AN403" s="61">
        <v>0</v>
      </c>
      <c r="AO403" s="41" t="s">
        <v>1550</v>
      </c>
      <c r="AP403" s="56" t="s">
        <v>1387</v>
      </c>
      <c r="AQ403" s="41" t="s">
        <v>1548</v>
      </c>
      <c r="AR403" s="57">
        <v>162990</v>
      </c>
      <c r="AS403" s="57" t="s">
        <v>1387</v>
      </c>
      <c r="AT403" s="57" t="s">
        <v>1387</v>
      </c>
      <c r="AU403" s="41">
        <v>162990</v>
      </c>
      <c r="AV403" s="56" t="s">
        <v>1549</v>
      </c>
      <c r="AW403" s="56" t="s">
        <v>1540</v>
      </c>
      <c r="AX403" s="56" t="s">
        <v>1538</v>
      </c>
      <c r="AY403" s="57" t="s">
        <v>2414</v>
      </c>
      <c r="AZ403" s="65" t="s">
        <v>1539</v>
      </c>
      <c r="BA403" s="4"/>
      <c r="BB403" s="4"/>
      <c r="BC403" s="4"/>
      <c r="BD403" s="4"/>
      <c r="BE403" s="4"/>
      <c r="BF403" s="4"/>
      <c r="BG403" s="4"/>
    </row>
    <row r="404" spans="1:59" customFormat="1" ht="60" hidden="1" customHeight="1" x14ac:dyDescent="0.25">
      <c r="A404" s="2">
        <v>10</v>
      </c>
      <c r="B404" s="2">
        <v>4</v>
      </c>
      <c r="C404" s="2" t="s">
        <v>281</v>
      </c>
      <c r="D404" s="2">
        <v>1</v>
      </c>
      <c r="E404" s="2" t="s">
        <v>848</v>
      </c>
      <c r="F404" s="2" t="s">
        <v>849</v>
      </c>
      <c r="G404" s="2">
        <v>8</v>
      </c>
      <c r="H404" s="2" t="s">
        <v>847</v>
      </c>
      <c r="I404" s="3"/>
      <c r="J404" s="3" t="s">
        <v>911</v>
      </c>
      <c r="K404" s="3" t="s">
        <v>911</v>
      </c>
      <c r="L404" s="3" t="s">
        <v>911</v>
      </c>
      <c r="M404" s="3" t="s">
        <v>911</v>
      </c>
      <c r="N404" s="3" t="s">
        <v>911</v>
      </c>
      <c r="O404" s="3" t="s">
        <v>911</v>
      </c>
      <c r="P404" s="3" t="s">
        <v>911</v>
      </c>
      <c r="Q404" s="3" t="s">
        <v>911</v>
      </c>
      <c r="R404" s="3" t="s">
        <v>911</v>
      </c>
      <c r="S404" s="3" t="s">
        <v>911</v>
      </c>
      <c r="T404" s="3" t="s">
        <v>911</v>
      </c>
      <c r="U404" s="3" t="s">
        <v>911</v>
      </c>
      <c r="V404" s="2">
        <v>210086</v>
      </c>
      <c r="W404" s="2" t="s">
        <v>282</v>
      </c>
      <c r="X404" s="3">
        <v>1279000000</v>
      </c>
      <c r="Y404" s="18" t="s">
        <v>2236</v>
      </c>
      <c r="Z404" s="8">
        <v>1279000000</v>
      </c>
      <c r="AA404" s="2" t="s">
        <v>283</v>
      </c>
      <c r="AB404" s="3">
        <v>1116000000</v>
      </c>
      <c r="AC404" s="63">
        <v>30</v>
      </c>
      <c r="AD404" s="41" t="s">
        <v>929</v>
      </c>
      <c r="AE404" s="40" t="s">
        <v>339</v>
      </c>
      <c r="AF404" s="41" t="s">
        <v>1363</v>
      </c>
      <c r="AG404" s="42" t="s">
        <v>1534</v>
      </c>
      <c r="AH404" s="40">
        <v>4600095370</v>
      </c>
      <c r="AI404" s="42">
        <v>70007350</v>
      </c>
      <c r="AJ404" s="58">
        <v>44849</v>
      </c>
      <c r="AK404" s="58">
        <v>44887</v>
      </c>
      <c r="AL404" s="58">
        <v>44926</v>
      </c>
      <c r="AM404" s="39">
        <v>0.05</v>
      </c>
      <c r="AN404" s="61">
        <v>163000000</v>
      </c>
      <c r="AO404" s="41" t="s">
        <v>1387</v>
      </c>
      <c r="AP404" s="56" t="s">
        <v>1536</v>
      </c>
      <c r="AQ404" s="41" t="s">
        <v>1548</v>
      </c>
      <c r="AR404" s="57">
        <v>163748</v>
      </c>
      <c r="AS404" s="57" t="s">
        <v>1387</v>
      </c>
      <c r="AT404" s="57" t="s">
        <v>1387</v>
      </c>
      <c r="AU404" s="41">
        <v>163748</v>
      </c>
      <c r="AV404" s="56" t="s">
        <v>1549</v>
      </c>
      <c r="AW404" s="56" t="s">
        <v>1541</v>
      </c>
      <c r="AX404" s="56" t="s">
        <v>1538</v>
      </c>
      <c r="AY404" s="57" t="s">
        <v>2414</v>
      </c>
      <c r="AZ404" s="65" t="s">
        <v>1539</v>
      </c>
      <c r="BA404" s="4"/>
      <c r="BB404" s="4"/>
      <c r="BC404" s="4"/>
      <c r="BD404" s="4"/>
      <c r="BE404" s="4"/>
      <c r="BF404" s="4"/>
      <c r="BG404" s="4"/>
    </row>
    <row r="405" spans="1:59" customFormat="1" ht="60" hidden="1" customHeight="1" x14ac:dyDescent="0.25">
      <c r="A405" s="2">
        <v>10</v>
      </c>
      <c r="B405" s="2">
        <v>4</v>
      </c>
      <c r="C405" s="2" t="s">
        <v>281</v>
      </c>
      <c r="D405" s="2">
        <v>0</v>
      </c>
      <c r="E405" s="2" t="s">
        <v>848</v>
      </c>
      <c r="F405" s="2" t="s">
        <v>849</v>
      </c>
      <c r="G405" s="2">
        <v>8</v>
      </c>
      <c r="H405" s="2" t="s">
        <v>847</v>
      </c>
      <c r="I405" s="3"/>
      <c r="J405" s="3" t="s">
        <v>911</v>
      </c>
      <c r="K405" s="3" t="s">
        <v>911</v>
      </c>
      <c r="L405" s="3" t="s">
        <v>911</v>
      </c>
      <c r="M405" s="3" t="s">
        <v>911</v>
      </c>
      <c r="N405" s="3" t="s">
        <v>911</v>
      </c>
      <c r="O405" s="3" t="s">
        <v>911</v>
      </c>
      <c r="P405" s="3" t="s">
        <v>911</v>
      </c>
      <c r="Q405" s="3" t="s">
        <v>911</v>
      </c>
      <c r="R405" s="3" t="s">
        <v>911</v>
      </c>
      <c r="S405" s="3" t="s">
        <v>911</v>
      </c>
      <c r="T405" s="3" t="s">
        <v>911</v>
      </c>
      <c r="U405" s="3" t="s">
        <v>911</v>
      </c>
      <c r="V405" s="2">
        <v>210086</v>
      </c>
      <c r="W405" s="2" t="s">
        <v>282</v>
      </c>
      <c r="X405" s="3">
        <v>1279000000</v>
      </c>
      <c r="Y405" s="18" t="s">
        <v>911</v>
      </c>
      <c r="Z405" s="8"/>
      <c r="AA405" s="2" t="s">
        <v>284</v>
      </c>
      <c r="AB405" s="3">
        <v>163000000</v>
      </c>
      <c r="AC405" s="63">
        <v>30</v>
      </c>
      <c r="AD405" s="41" t="s">
        <v>929</v>
      </c>
      <c r="AE405" s="40" t="s">
        <v>339</v>
      </c>
      <c r="AF405" s="41" t="s">
        <v>1535</v>
      </c>
      <c r="AG405" s="42" t="s">
        <v>2238</v>
      </c>
      <c r="AH405" s="40">
        <v>4600095467</v>
      </c>
      <c r="AI405" s="42">
        <v>20005047</v>
      </c>
      <c r="AJ405" s="58">
        <v>44849</v>
      </c>
      <c r="AK405" s="58">
        <v>44887</v>
      </c>
      <c r="AL405" s="58">
        <v>44926</v>
      </c>
      <c r="AM405" s="39">
        <v>0.05</v>
      </c>
      <c r="AN405" s="61">
        <v>0</v>
      </c>
      <c r="AO405" s="41" t="s">
        <v>1550</v>
      </c>
      <c r="AP405" s="56" t="s">
        <v>1387</v>
      </c>
      <c r="AQ405" s="41" t="s">
        <v>1548</v>
      </c>
      <c r="AR405" s="57">
        <v>163748</v>
      </c>
      <c r="AS405" s="57" t="s">
        <v>1387</v>
      </c>
      <c r="AT405" s="57" t="s">
        <v>1387</v>
      </c>
      <c r="AU405" s="41">
        <v>163748</v>
      </c>
      <c r="AV405" s="56" t="s">
        <v>1549</v>
      </c>
      <c r="AW405" s="56" t="s">
        <v>1541</v>
      </c>
      <c r="AX405" s="56" t="s">
        <v>1538</v>
      </c>
      <c r="AY405" s="57" t="s">
        <v>2414</v>
      </c>
      <c r="AZ405" s="65" t="s">
        <v>1539</v>
      </c>
      <c r="BA405" s="4"/>
      <c r="BB405" s="4"/>
      <c r="BC405" s="4"/>
      <c r="BD405" s="4"/>
      <c r="BE405" s="4"/>
      <c r="BF405" s="4"/>
      <c r="BG405" s="4"/>
    </row>
    <row r="406" spans="1:59" customFormat="1" ht="60" hidden="1" customHeight="1" x14ac:dyDescent="0.25">
      <c r="A406" s="2">
        <v>10</v>
      </c>
      <c r="B406" s="2">
        <v>16</v>
      </c>
      <c r="C406" s="2" t="s">
        <v>281</v>
      </c>
      <c r="D406" s="2">
        <v>1</v>
      </c>
      <c r="E406" s="2" t="s">
        <v>850</v>
      </c>
      <c r="F406" s="2" t="s">
        <v>851</v>
      </c>
      <c r="G406" s="2">
        <v>43</v>
      </c>
      <c r="H406" s="2" t="s">
        <v>847</v>
      </c>
      <c r="I406" s="3"/>
      <c r="J406" s="3" t="s">
        <v>911</v>
      </c>
      <c r="K406" s="3" t="s">
        <v>911</v>
      </c>
      <c r="L406" s="3" t="s">
        <v>911</v>
      </c>
      <c r="M406" s="3" t="s">
        <v>911</v>
      </c>
      <c r="N406" s="3" t="s">
        <v>911</v>
      </c>
      <c r="O406" s="3" t="s">
        <v>911</v>
      </c>
      <c r="P406" s="3" t="s">
        <v>911</v>
      </c>
      <c r="Q406" s="3" t="s">
        <v>911</v>
      </c>
      <c r="R406" s="3" t="s">
        <v>911</v>
      </c>
      <c r="S406" s="3" t="s">
        <v>911</v>
      </c>
      <c r="T406" s="3" t="s">
        <v>911</v>
      </c>
      <c r="U406" s="3" t="s">
        <v>911</v>
      </c>
      <c r="V406" s="2">
        <v>210086</v>
      </c>
      <c r="W406" s="2" t="s">
        <v>282</v>
      </c>
      <c r="X406" s="3">
        <v>470000000</v>
      </c>
      <c r="Y406" s="18" t="s">
        <v>2236</v>
      </c>
      <c r="Z406" s="8">
        <v>470000000</v>
      </c>
      <c r="AA406" s="2" t="s">
        <v>283</v>
      </c>
      <c r="AB406" s="3">
        <v>400000000</v>
      </c>
      <c r="AC406" s="63">
        <v>30</v>
      </c>
      <c r="AD406" s="41" t="s">
        <v>929</v>
      </c>
      <c r="AE406" s="40" t="s">
        <v>339</v>
      </c>
      <c r="AF406" s="41" t="s">
        <v>1363</v>
      </c>
      <c r="AG406" s="42" t="s">
        <v>1542</v>
      </c>
      <c r="AH406" s="40">
        <v>4600095405</v>
      </c>
      <c r="AI406" s="42">
        <v>70007350</v>
      </c>
      <c r="AJ406" s="58">
        <v>44849</v>
      </c>
      <c r="AK406" s="58">
        <v>44881</v>
      </c>
      <c r="AL406" s="58">
        <v>44926</v>
      </c>
      <c r="AM406" s="39">
        <v>0.08</v>
      </c>
      <c r="AN406" s="61">
        <v>70000000</v>
      </c>
      <c r="AO406" s="41" t="s">
        <v>1387</v>
      </c>
      <c r="AP406" s="56" t="s">
        <v>1534</v>
      </c>
      <c r="AQ406" s="41" t="s">
        <v>1548</v>
      </c>
      <c r="AR406" s="57">
        <v>197625</v>
      </c>
      <c r="AS406" s="57" t="s">
        <v>1387</v>
      </c>
      <c r="AT406" s="57" t="s">
        <v>1387</v>
      </c>
      <c r="AU406" s="41">
        <v>197625</v>
      </c>
      <c r="AV406" s="56" t="s">
        <v>1549</v>
      </c>
      <c r="AW406" s="56" t="s">
        <v>1544</v>
      </c>
      <c r="AX406" s="56" t="s">
        <v>1538</v>
      </c>
      <c r="AY406" s="57" t="s">
        <v>2414</v>
      </c>
      <c r="AZ406" s="65" t="s">
        <v>1539</v>
      </c>
      <c r="BA406" s="4"/>
      <c r="BB406" s="4"/>
      <c r="BC406" s="4"/>
      <c r="BD406" s="4"/>
      <c r="BE406" s="4"/>
      <c r="BF406" s="4"/>
      <c r="BG406" s="4"/>
    </row>
    <row r="407" spans="1:59" customFormat="1" ht="60" hidden="1" customHeight="1" x14ac:dyDescent="0.25">
      <c r="A407" s="2">
        <v>10</v>
      </c>
      <c r="B407" s="2">
        <v>16</v>
      </c>
      <c r="C407" s="2" t="s">
        <v>281</v>
      </c>
      <c r="D407" s="2">
        <v>0</v>
      </c>
      <c r="E407" s="2" t="s">
        <v>850</v>
      </c>
      <c r="F407" s="2" t="s">
        <v>851</v>
      </c>
      <c r="G407" s="2">
        <v>43</v>
      </c>
      <c r="H407" s="2" t="s">
        <v>847</v>
      </c>
      <c r="I407" s="3"/>
      <c r="J407" s="3" t="s">
        <v>911</v>
      </c>
      <c r="K407" s="3" t="s">
        <v>911</v>
      </c>
      <c r="L407" s="3" t="s">
        <v>911</v>
      </c>
      <c r="M407" s="3" t="s">
        <v>911</v>
      </c>
      <c r="N407" s="3" t="s">
        <v>911</v>
      </c>
      <c r="O407" s="3" t="s">
        <v>911</v>
      </c>
      <c r="P407" s="3" t="s">
        <v>911</v>
      </c>
      <c r="Q407" s="3" t="s">
        <v>911</v>
      </c>
      <c r="R407" s="3" t="s">
        <v>911</v>
      </c>
      <c r="S407" s="3" t="s">
        <v>911</v>
      </c>
      <c r="T407" s="3" t="s">
        <v>911</v>
      </c>
      <c r="U407" s="3" t="s">
        <v>911</v>
      </c>
      <c r="V407" s="2">
        <v>210086</v>
      </c>
      <c r="W407" s="2" t="s">
        <v>282</v>
      </c>
      <c r="X407" s="3">
        <v>470000000</v>
      </c>
      <c r="Y407" s="18" t="s">
        <v>911</v>
      </c>
      <c r="Z407" s="8"/>
      <c r="AA407" s="2" t="s">
        <v>284</v>
      </c>
      <c r="AB407" s="3">
        <v>70000000</v>
      </c>
      <c r="AC407" s="63">
        <v>30</v>
      </c>
      <c r="AD407" s="41" t="s">
        <v>929</v>
      </c>
      <c r="AE407" s="40" t="s">
        <v>339</v>
      </c>
      <c r="AF407" s="41" t="s">
        <v>1535</v>
      </c>
      <c r="AG407" s="42" t="s">
        <v>1543</v>
      </c>
      <c r="AH407" s="40">
        <v>4600095460</v>
      </c>
      <c r="AI407" s="42">
        <v>20005047</v>
      </c>
      <c r="AJ407" s="58">
        <v>44849</v>
      </c>
      <c r="AK407" s="58">
        <v>44881</v>
      </c>
      <c r="AL407" s="58">
        <v>44926</v>
      </c>
      <c r="AM407" s="39">
        <v>0.08</v>
      </c>
      <c r="AN407" s="61">
        <v>0</v>
      </c>
      <c r="AO407" s="41" t="s">
        <v>1551</v>
      </c>
      <c r="AP407" s="56" t="s">
        <v>1387</v>
      </c>
      <c r="AQ407" s="41" t="s">
        <v>1548</v>
      </c>
      <c r="AR407" s="57">
        <v>197625</v>
      </c>
      <c r="AS407" s="57" t="s">
        <v>1387</v>
      </c>
      <c r="AT407" s="57" t="s">
        <v>1387</v>
      </c>
      <c r="AU407" s="41">
        <v>197625</v>
      </c>
      <c r="AV407" s="56" t="s">
        <v>1549</v>
      </c>
      <c r="AW407" s="56" t="s">
        <v>1544</v>
      </c>
      <c r="AX407" s="56" t="s">
        <v>1538</v>
      </c>
      <c r="AY407" s="57" t="s">
        <v>2414</v>
      </c>
      <c r="AZ407" s="65" t="s">
        <v>1539</v>
      </c>
      <c r="BA407" s="4"/>
      <c r="BB407" s="4"/>
      <c r="BC407" s="4"/>
      <c r="BD407" s="4"/>
      <c r="BE407" s="4"/>
      <c r="BF407" s="4"/>
      <c r="BG407" s="4"/>
    </row>
    <row r="408" spans="1:59" customFormat="1" ht="60" hidden="1" customHeight="1" x14ac:dyDescent="0.25">
      <c r="A408" s="2">
        <v>10</v>
      </c>
      <c r="B408" s="2">
        <v>70</v>
      </c>
      <c r="C408" s="2" t="s">
        <v>281</v>
      </c>
      <c r="D408" s="2">
        <v>1</v>
      </c>
      <c r="E408" s="2" t="s">
        <v>852</v>
      </c>
      <c r="F408" s="2" t="s">
        <v>853</v>
      </c>
      <c r="G408" s="2">
        <v>96</v>
      </c>
      <c r="H408" s="2" t="s">
        <v>854</v>
      </c>
      <c r="I408" s="3"/>
      <c r="J408" s="3" t="s">
        <v>911</v>
      </c>
      <c r="K408" s="3" t="s">
        <v>911</v>
      </c>
      <c r="L408" s="3" t="s">
        <v>911</v>
      </c>
      <c r="M408" s="3" t="s">
        <v>911</v>
      </c>
      <c r="N408" s="3" t="s">
        <v>911</v>
      </c>
      <c r="O408" s="3" t="s">
        <v>911</v>
      </c>
      <c r="P408" s="3" t="s">
        <v>911</v>
      </c>
      <c r="Q408" s="3" t="s">
        <v>911</v>
      </c>
      <c r="R408" s="3" t="s">
        <v>911</v>
      </c>
      <c r="S408" s="3" t="s">
        <v>911</v>
      </c>
      <c r="T408" s="3" t="s">
        <v>911</v>
      </c>
      <c r="U408" s="3" t="s">
        <v>911</v>
      </c>
      <c r="V408" s="2">
        <v>210086</v>
      </c>
      <c r="W408" s="2" t="s">
        <v>282</v>
      </c>
      <c r="X408" s="3">
        <v>680000000</v>
      </c>
      <c r="Y408" s="18" t="s">
        <v>2236</v>
      </c>
      <c r="Z408" s="8">
        <v>680000000</v>
      </c>
      <c r="AA408" s="2" t="s">
        <v>283</v>
      </c>
      <c r="AB408" s="3">
        <v>589000000</v>
      </c>
      <c r="AC408" s="63">
        <v>30</v>
      </c>
      <c r="AD408" s="41" t="s">
        <v>929</v>
      </c>
      <c r="AE408" s="40" t="s">
        <v>339</v>
      </c>
      <c r="AF408" s="41" t="s">
        <v>1363</v>
      </c>
      <c r="AG408" s="42" t="s">
        <v>1542</v>
      </c>
      <c r="AH408" s="40">
        <v>4600095405</v>
      </c>
      <c r="AI408" s="42">
        <v>70007350</v>
      </c>
      <c r="AJ408" s="58">
        <v>44849</v>
      </c>
      <c r="AK408" s="58">
        <v>44881</v>
      </c>
      <c r="AL408" s="58">
        <v>44926</v>
      </c>
      <c r="AM408" s="39">
        <v>0.08</v>
      </c>
      <c r="AN408" s="61">
        <v>91000000</v>
      </c>
      <c r="AO408" s="41" t="s">
        <v>1387</v>
      </c>
      <c r="AP408" s="56" t="s">
        <v>1534</v>
      </c>
      <c r="AQ408" s="41" t="s">
        <v>1548</v>
      </c>
      <c r="AR408" s="57">
        <v>42158</v>
      </c>
      <c r="AS408" s="57" t="s">
        <v>1387</v>
      </c>
      <c r="AT408" s="57" t="s">
        <v>1387</v>
      </c>
      <c r="AU408" s="41">
        <v>42158</v>
      </c>
      <c r="AV408" s="56" t="s">
        <v>1549</v>
      </c>
      <c r="AW408" s="56" t="s">
        <v>1545</v>
      </c>
      <c r="AX408" s="56" t="s">
        <v>1538</v>
      </c>
      <c r="AY408" s="57" t="s">
        <v>2414</v>
      </c>
      <c r="AZ408" s="65" t="s">
        <v>1539</v>
      </c>
      <c r="BA408" s="4"/>
      <c r="BB408" s="4"/>
      <c r="BC408" s="4"/>
      <c r="BD408" s="4"/>
      <c r="BE408" s="4"/>
      <c r="BF408" s="4"/>
      <c r="BG408" s="4"/>
    </row>
    <row r="409" spans="1:59" customFormat="1" ht="60" hidden="1" customHeight="1" x14ac:dyDescent="0.25">
      <c r="A409" s="2">
        <v>10</v>
      </c>
      <c r="B409" s="2">
        <v>70</v>
      </c>
      <c r="C409" s="2" t="s">
        <v>281</v>
      </c>
      <c r="D409" s="2">
        <v>0</v>
      </c>
      <c r="E409" s="2" t="s">
        <v>852</v>
      </c>
      <c r="F409" s="2" t="s">
        <v>853</v>
      </c>
      <c r="G409" s="2">
        <v>96</v>
      </c>
      <c r="H409" s="2" t="s">
        <v>854</v>
      </c>
      <c r="I409" s="3"/>
      <c r="J409" s="3" t="s">
        <v>911</v>
      </c>
      <c r="K409" s="3" t="s">
        <v>911</v>
      </c>
      <c r="L409" s="3" t="s">
        <v>911</v>
      </c>
      <c r="M409" s="3" t="s">
        <v>911</v>
      </c>
      <c r="N409" s="3" t="s">
        <v>911</v>
      </c>
      <c r="O409" s="3" t="s">
        <v>911</v>
      </c>
      <c r="P409" s="3" t="s">
        <v>911</v>
      </c>
      <c r="Q409" s="3" t="s">
        <v>911</v>
      </c>
      <c r="R409" s="3" t="s">
        <v>911</v>
      </c>
      <c r="S409" s="3" t="s">
        <v>911</v>
      </c>
      <c r="T409" s="3" t="s">
        <v>911</v>
      </c>
      <c r="U409" s="3" t="s">
        <v>911</v>
      </c>
      <c r="V409" s="2">
        <v>210086</v>
      </c>
      <c r="W409" s="2" t="s">
        <v>282</v>
      </c>
      <c r="X409" s="3">
        <v>680000000</v>
      </c>
      <c r="Y409" s="18" t="s">
        <v>911</v>
      </c>
      <c r="Z409" s="8"/>
      <c r="AA409" s="2" t="s">
        <v>284</v>
      </c>
      <c r="AB409" s="3">
        <v>91000000</v>
      </c>
      <c r="AC409" s="63">
        <v>30</v>
      </c>
      <c r="AD409" s="41" t="s">
        <v>929</v>
      </c>
      <c r="AE409" s="40" t="s">
        <v>339</v>
      </c>
      <c r="AF409" s="41" t="s">
        <v>1535</v>
      </c>
      <c r="AG409" s="42" t="s">
        <v>1543</v>
      </c>
      <c r="AH409" s="40">
        <v>4600095460</v>
      </c>
      <c r="AI409" s="42">
        <v>20005047</v>
      </c>
      <c r="AJ409" s="58">
        <v>44849</v>
      </c>
      <c r="AK409" s="58">
        <v>44881</v>
      </c>
      <c r="AL409" s="58">
        <v>44926</v>
      </c>
      <c r="AM409" s="39">
        <v>0.08</v>
      </c>
      <c r="AN409" s="61">
        <v>0</v>
      </c>
      <c r="AO409" s="41" t="s">
        <v>1551</v>
      </c>
      <c r="AP409" s="56" t="s">
        <v>1387</v>
      </c>
      <c r="AQ409" s="41" t="s">
        <v>1548</v>
      </c>
      <c r="AR409" s="57">
        <v>42158</v>
      </c>
      <c r="AS409" s="57" t="s">
        <v>1387</v>
      </c>
      <c r="AT409" s="57" t="s">
        <v>1387</v>
      </c>
      <c r="AU409" s="41">
        <v>42158</v>
      </c>
      <c r="AV409" s="56" t="s">
        <v>1549</v>
      </c>
      <c r="AW409" s="56" t="s">
        <v>1545</v>
      </c>
      <c r="AX409" s="56" t="s">
        <v>1538</v>
      </c>
      <c r="AY409" s="57" t="s">
        <v>2414</v>
      </c>
      <c r="AZ409" s="65" t="s">
        <v>1539</v>
      </c>
      <c r="BA409" s="4"/>
      <c r="BB409" s="4"/>
      <c r="BC409" s="4"/>
      <c r="BD409" s="4"/>
      <c r="BE409" s="4"/>
      <c r="BF409" s="4"/>
      <c r="BG409" s="4"/>
    </row>
    <row r="410" spans="1:59" customFormat="1" ht="60" hidden="1" customHeight="1" x14ac:dyDescent="0.25">
      <c r="A410" s="2">
        <v>10</v>
      </c>
      <c r="B410" s="2">
        <v>70</v>
      </c>
      <c r="C410" s="2" t="s">
        <v>281</v>
      </c>
      <c r="D410" s="2">
        <v>1</v>
      </c>
      <c r="E410" s="2" t="s">
        <v>852</v>
      </c>
      <c r="F410" s="2" t="s">
        <v>853</v>
      </c>
      <c r="G410" s="2">
        <v>96</v>
      </c>
      <c r="H410" s="2" t="s">
        <v>854</v>
      </c>
      <c r="I410" s="3"/>
      <c r="J410" s="3" t="s">
        <v>911</v>
      </c>
      <c r="K410" s="3" t="s">
        <v>911</v>
      </c>
      <c r="L410" s="3" t="s">
        <v>911</v>
      </c>
      <c r="M410" s="3" t="s">
        <v>911</v>
      </c>
      <c r="N410" s="3" t="s">
        <v>911</v>
      </c>
      <c r="O410" s="3" t="s">
        <v>911</v>
      </c>
      <c r="P410" s="3" t="s">
        <v>911</v>
      </c>
      <c r="Q410" s="3" t="s">
        <v>911</v>
      </c>
      <c r="R410" s="3" t="s">
        <v>911</v>
      </c>
      <c r="S410" s="3" t="s">
        <v>911</v>
      </c>
      <c r="T410" s="3" t="s">
        <v>911</v>
      </c>
      <c r="U410" s="3" t="s">
        <v>911</v>
      </c>
      <c r="V410" s="2">
        <v>210096</v>
      </c>
      <c r="W410" s="2" t="s">
        <v>286</v>
      </c>
      <c r="X410" s="3">
        <v>590000000</v>
      </c>
      <c r="Y410" s="18" t="s">
        <v>2237</v>
      </c>
      <c r="Z410" s="8">
        <v>590000000</v>
      </c>
      <c r="AA410" s="2" t="s">
        <v>287</v>
      </c>
      <c r="AB410" s="3">
        <v>500000000</v>
      </c>
      <c r="AC410" s="63">
        <v>30</v>
      </c>
      <c r="AD410" s="41" t="s">
        <v>929</v>
      </c>
      <c r="AE410" s="40" t="s">
        <v>339</v>
      </c>
      <c r="AF410" s="41" t="s">
        <v>1363</v>
      </c>
      <c r="AG410" s="42" t="s">
        <v>1542</v>
      </c>
      <c r="AH410" s="40">
        <v>4600095405</v>
      </c>
      <c r="AI410" s="42">
        <v>70007350</v>
      </c>
      <c r="AJ410" s="58">
        <v>44849</v>
      </c>
      <c r="AK410" s="58">
        <v>44881</v>
      </c>
      <c r="AL410" s="58">
        <v>44926</v>
      </c>
      <c r="AM410" s="39">
        <v>0.08</v>
      </c>
      <c r="AN410" s="61">
        <v>90000000</v>
      </c>
      <c r="AO410" s="41" t="s">
        <v>1387</v>
      </c>
      <c r="AP410" s="56" t="s">
        <v>1534</v>
      </c>
      <c r="AQ410" s="41" t="s">
        <v>1548</v>
      </c>
      <c r="AR410" s="57">
        <v>42158</v>
      </c>
      <c r="AS410" s="57" t="s">
        <v>1387</v>
      </c>
      <c r="AT410" s="57" t="s">
        <v>1387</v>
      </c>
      <c r="AU410" s="41">
        <v>42158</v>
      </c>
      <c r="AV410" s="56" t="s">
        <v>1549</v>
      </c>
      <c r="AW410" s="56" t="s">
        <v>1545</v>
      </c>
      <c r="AX410" s="56" t="s">
        <v>1538</v>
      </c>
      <c r="AY410" s="57" t="s">
        <v>2414</v>
      </c>
      <c r="AZ410" s="65" t="s">
        <v>1539</v>
      </c>
      <c r="BA410" s="4"/>
      <c r="BB410" s="4"/>
      <c r="BC410" s="4"/>
      <c r="BD410" s="4"/>
      <c r="BE410" s="4"/>
      <c r="BF410" s="4"/>
      <c r="BG410" s="4"/>
    </row>
    <row r="411" spans="1:59" customFormat="1" ht="60" hidden="1" customHeight="1" x14ac:dyDescent="0.25">
      <c r="A411" s="2">
        <v>10</v>
      </c>
      <c r="B411" s="2">
        <v>70</v>
      </c>
      <c r="C411" s="2" t="s">
        <v>281</v>
      </c>
      <c r="D411" s="2">
        <v>0</v>
      </c>
      <c r="E411" s="2" t="s">
        <v>852</v>
      </c>
      <c r="F411" s="2" t="s">
        <v>853</v>
      </c>
      <c r="G411" s="2">
        <v>96</v>
      </c>
      <c r="H411" s="2" t="s">
        <v>854</v>
      </c>
      <c r="I411" s="3"/>
      <c r="J411" s="3" t="s">
        <v>911</v>
      </c>
      <c r="K411" s="3" t="s">
        <v>911</v>
      </c>
      <c r="L411" s="3" t="s">
        <v>911</v>
      </c>
      <c r="M411" s="3" t="s">
        <v>911</v>
      </c>
      <c r="N411" s="3" t="s">
        <v>911</v>
      </c>
      <c r="O411" s="3" t="s">
        <v>911</v>
      </c>
      <c r="P411" s="3" t="s">
        <v>911</v>
      </c>
      <c r="Q411" s="3" t="s">
        <v>911</v>
      </c>
      <c r="R411" s="3" t="s">
        <v>911</v>
      </c>
      <c r="S411" s="3" t="s">
        <v>911</v>
      </c>
      <c r="T411" s="3" t="s">
        <v>911</v>
      </c>
      <c r="U411" s="3" t="s">
        <v>911</v>
      </c>
      <c r="V411" s="2">
        <v>210096</v>
      </c>
      <c r="W411" s="2" t="s">
        <v>286</v>
      </c>
      <c r="X411" s="3">
        <v>590000000</v>
      </c>
      <c r="Y411" s="18" t="s">
        <v>911</v>
      </c>
      <c r="Z411" s="8"/>
      <c r="AA411" s="2" t="s">
        <v>288</v>
      </c>
      <c r="AB411" s="3">
        <v>90000000</v>
      </c>
      <c r="AC411" s="63">
        <v>30</v>
      </c>
      <c r="AD411" s="41" t="s">
        <v>929</v>
      </c>
      <c r="AE411" s="40" t="s">
        <v>339</v>
      </c>
      <c r="AF411" s="41" t="s">
        <v>1535</v>
      </c>
      <c r="AG411" s="42" t="s">
        <v>1543</v>
      </c>
      <c r="AH411" s="40">
        <v>4600095460</v>
      </c>
      <c r="AI411" s="42">
        <v>20005047</v>
      </c>
      <c r="AJ411" s="58">
        <v>44849</v>
      </c>
      <c r="AK411" s="58">
        <v>44881</v>
      </c>
      <c r="AL411" s="58">
        <v>44926</v>
      </c>
      <c r="AM411" s="39">
        <v>0.08</v>
      </c>
      <c r="AN411" s="61">
        <v>0</v>
      </c>
      <c r="AO411" s="41" t="s">
        <v>1551</v>
      </c>
      <c r="AP411" s="56" t="s">
        <v>1387</v>
      </c>
      <c r="AQ411" s="41" t="s">
        <v>1548</v>
      </c>
      <c r="AR411" s="57">
        <v>42158</v>
      </c>
      <c r="AS411" s="57" t="s">
        <v>1387</v>
      </c>
      <c r="AT411" s="57" t="s">
        <v>1387</v>
      </c>
      <c r="AU411" s="41">
        <v>42158</v>
      </c>
      <c r="AV411" s="56" t="s">
        <v>1549</v>
      </c>
      <c r="AW411" s="56" t="s">
        <v>1545</v>
      </c>
      <c r="AX411" s="56" t="s">
        <v>1538</v>
      </c>
      <c r="AY411" s="57" t="s">
        <v>2414</v>
      </c>
      <c r="AZ411" s="65" t="s">
        <v>1539</v>
      </c>
      <c r="BA411" s="4"/>
      <c r="BB411" s="4"/>
      <c r="BC411" s="4"/>
      <c r="BD411" s="4"/>
      <c r="BE411" s="4"/>
      <c r="BF411" s="4"/>
      <c r="BG411" s="4"/>
    </row>
    <row r="412" spans="1:59" customFormat="1" ht="60" hidden="1" customHeight="1" x14ac:dyDescent="0.25">
      <c r="A412" s="2">
        <v>10</v>
      </c>
      <c r="B412" s="2">
        <v>80</v>
      </c>
      <c r="C412" s="2" t="s">
        <v>281</v>
      </c>
      <c r="D412" s="2">
        <v>1</v>
      </c>
      <c r="E412" s="2" t="s">
        <v>855</v>
      </c>
      <c r="F412" s="2" t="s">
        <v>856</v>
      </c>
      <c r="G412" s="2">
        <v>59</v>
      </c>
      <c r="H412" s="2" t="s">
        <v>847</v>
      </c>
      <c r="I412" s="3"/>
      <c r="J412" s="3" t="s">
        <v>911</v>
      </c>
      <c r="K412" s="3" t="s">
        <v>911</v>
      </c>
      <c r="L412" s="3" t="s">
        <v>911</v>
      </c>
      <c r="M412" s="3" t="s">
        <v>911</v>
      </c>
      <c r="N412" s="3" t="s">
        <v>911</v>
      </c>
      <c r="O412" s="3" t="s">
        <v>911</v>
      </c>
      <c r="P412" s="3" t="s">
        <v>911</v>
      </c>
      <c r="Q412" s="3" t="s">
        <v>911</v>
      </c>
      <c r="R412" s="3" t="s">
        <v>911</v>
      </c>
      <c r="S412" s="3" t="s">
        <v>911</v>
      </c>
      <c r="T412" s="3" t="s">
        <v>911</v>
      </c>
      <c r="U412" s="3" t="s">
        <v>911</v>
      </c>
      <c r="V412" s="2">
        <v>210086</v>
      </c>
      <c r="W412" s="2" t="s">
        <v>282</v>
      </c>
      <c r="X412" s="3">
        <v>2497000000</v>
      </c>
      <c r="Y412" s="18" t="s">
        <v>2236</v>
      </c>
      <c r="Z412" s="8">
        <v>2497000000</v>
      </c>
      <c r="AA412" s="2" t="s">
        <v>283</v>
      </c>
      <c r="AB412" s="3">
        <v>2172000000</v>
      </c>
      <c r="AC412" s="63">
        <v>30</v>
      </c>
      <c r="AD412" s="41" t="s">
        <v>929</v>
      </c>
      <c r="AE412" s="40" t="s">
        <v>339</v>
      </c>
      <c r="AF412" s="41" t="s">
        <v>1363</v>
      </c>
      <c r="AG412" s="42" t="s">
        <v>1542</v>
      </c>
      <c r="AH412" s="40">
        <v>4600095405</v>
      </c>
      <c r="AI412" s="42">
        <v>70007350</v>
      </c>
      <c r="AJ412" s="58">
        <v>44849</v>
      </c>
      <c r="AK412" s="58">
        <v>44881</v>
      </c>
      <c r="AL412" s="58">
        <v>44926</v>
      </c>
      <c r="AM412" s="39">
        <v>0.08</v>
      </c>
      <c r="AN412" s="61">
        <v>325000000</v>
      </c>
      <c r="AO412" s="41" t="s">
        <v>1387</v>
      </c>
      <c r="AP412" s="56" t="s">
        <v>1534</v>
      </c>
      <c r="AQ412" s="41" t="s">
        <v>1548</v>
      </c>
      <c r="AR412" s="57">
        <v>130565</v>
      </c>
      <c r="AS412" s="57" t="s">
        <v>1387</v>
      </c>
      <c r="AT412" s="57" t="s">
        <v>1387</v>
      </c>
      <c r="AU412" s="41">
        <v>130565</v>
      </c>
      <c r="AV412" s="56" t="s">
        <v>1549</v>
      </c>
      <c r="AW412" s="56" t="s">
        <v>1546</v>
      </c>
      <c r="AX412" s="56" t="s">
        <v>1538</v>
      </c>
      <c r="AY412" s="57" t="s">
        <v>2414</v>
      </c>
      <c r="AZ412" s="65" t="s">
        <v>1539</v>
      </c>
      <c r="BA412" s="4"/>
      <c r="BB412" s="4"/>
      <c r="BC412" s="4"/>
      <c r="BD412" s="4"/>
      <c r="BE412" s="4"/>
      <c r="BF412" s="4"/>
      <c r="BG412" s="4"/>
    </row>
    <row r="413" spans="1:59" customFormat="1" ht="60" hidden="1" customHeight="1" x14ac:dyDescent="0.25">
      <c r="A413" s="2">
        <v>10</v>
      </c>
      <c r="B413" s="2">
        <v>80</v>
      </c>
      <c r="C413" s="2" t="s">
        <v>281</v>
      </c>
      <c r="D413" s="2">
        <v>0</v>
      </c>
      <c r="E413" s="2" t="s">
        <v>855</v>
      </c>
      <c r="F413" s="2" t="s">
        <v>856</v>
      </c>
      <c r="G413" s="2">
        <v>59</v>
      </c>
      <c r="H413" s="2" t="s">
        <v>847</v>
      </c>
      <c r="I413" s="3"/>
      <c r="J413" s="3" t="s">
        <v>911</v>
      </c>
      <c r="K413" s="3" t="s">
        <v>911</v>
      </c>
      <c r="L413" s="3" t="s">
        <v>911</v>
      </c>
      <c r="M413" s="3" t="s">
        <v>911</v>
      </c>
      <c r="N413" s="3" t="s">
        <v>911</v>
      </c>
      <c r="O413" s="3" t="s">
        <v>911</v>
      </c>
      <c r="P413" s="3" t="s">
        <v>911</v>
      </c>
      <c r="Q413" s="3" t="s">
        <v>911</v>
      </c>
      <c r="R413" s="3" t="s">
        <v>911</v>
      </c>
      <c r="S413" s="3" t="s">
        <v>911</v>
      </c>
      <c r="T413" s="3" t="s">
        <v>911</v>
      </c>
      <c r="U413" s="3" t="s">
        <v>911</v>
      </c>
      <c r="V413" s="2">
        <v>210086</v>
      </c>
      <c r="W413" s="2" t="s">
        <v>282</v>
      </c>
      <c r="X413" s="3">
        <v>2497000000</v>
      </c>
      <c r="Y413" s="18" t="s">
        <v>911</v>
      </c>
      <c r="Z413" s="8"/>
      <c r="AA413" s="2" t="s">
        <v>284</v>
      </c>
      <c r="AB413" s="3">
        <v>325000000</v>
      </c>
      <c r="AC413" s="63">
        <v>30</v>
      </c>
      <c r="AD413" s="41" t="s">
        <v>929</v>
      </c>
      <c r="AE413" s="40" t="s">
        <v>339</v>
      </c>
      <c r="AF413" s="41" t="s">
        <v>1535</v>
      </c>
      <c r="AG413" s="42" t="s">
        <v>1543</v>
      </c>
      <c r="AH413" s="40">
        <v>4600095460</v>
      </c>
      <c r="AI413" s="42">
        <v>20005047</v>
      </c>
      <c r="AJ413" s="58">
        <v>44849</v>
      </c>
      <c r="AK413" s="58">
        <v>44881</v>
      </c>
      <c r="AL413" s="58">
        <v>44926</v>
      </c>
      <c r="AM413" s="39">
        <v>0.08</v>
      </c>
      <c r="AN413" s="61">
        <v>0</v>
      </c>
      <c r="AO413" s="41" t="s">
        <v>1551</v>
      </c>
      <c r="AP413" s="56" t="s">
        <v>1387</v>
      </c>
      <c r="AQ413" s="41" t="s">
        <v>1548</v>
      </c>
      <c r="AR413" s="57">
        <v>130565</v>
      </c>
      <c r="AS413" s="57" t="s">
        <v>1387</v>
      </c>
      <c r="AT413" s="57" t="s">
        <v>1387</v>
      </c>
      <c r="AU413" s="41">
        <v>130565</v>
      </c>
      <c r="AV413" s="56" t="s">
        <v>1549</v>
      </c>
      <c r="AW413" s="56" t="s">
        <v>1546</v>
      </c>
      <c r="AX413" s="56" t="s">
        <v>1538</v>
      </c>
      <c r="AY413" s="57" t="s">
        <v>2414</v>
      </c>
      <c r="AZ413" s="65" t="s">
        <v>1539</v>
      </c>
      <c r="BA413" s="4"/>
      <c r="BB413" s="4"/>
      <c r="BC413" s="4"/>
      <c r="BD413" s="4"/>
      <c r="BE413" s="4"/>
      <c r="BF413" s="4"/>
      <c r="BG413" s="4"/>
    </row>
    <row r="414" spans="1:59" customFormat="1" ht="60" hidden="1" customHeight="1" x14ac:dyDescent="0.25">
      <c r="A414" s="2">
        <v>10</v>
      </c>
      <c r="B414" s="2">
        <v>80</v>
      </c>
      <c r="C414" s="2" t="s">
        <v>281</v>
      </c>
      <c r="D414" s="2">
        <v>1</v>
      </c>
      <c r="E414" s="2" t="s">
        <v>859</v>
      </c>
      <c r="F414" s="2" t="s">
        <v>860</v>
      </c>
      <c r="G414" s="2">
        <v>81</v>
      </c>
      <c r="H414" s="2" t="s">
        <v>861</v>
      </c>
      <c r="I414" s="3"/>
      <c r="J414" s="3" t="s">
        <v>911</v>
      </c>
      <c r="K414" s="3" t="s">
        <v>911</v>
      </c>
      <c r="L414" s="3" t="s">
        <v>911</v>
      </c>
      <c r="M414" s="3" t="s">
        <v>911</v>
      </c>
      <c r="N414" s="3" t="s">
        <v>911</v>
      </c>
      <c r="O414" s="3" t="s">
        <v>911</v>
      </c>
      <c r="P414" s="3" t="s">
        <v>911</v>
      </c>
      <c r="Q414" s="3" t="s">
        <v>911</v>
      </c>
      <c r="R414" s="3" t="s">
        <v>911</v>
      </c>
      <c r="S414" s="3" t="s">
        <v>911</v>
      </c>
      <c r="T414" s="3" t="s">
        <v>911</v>
      </c>
      <c r="U414" s="3" t="s">
        <v>911</v>
      </c>
      <c r="V414" s="2">
        <v>210096</v>
      </c>
      <c r="W414" s="2" t="s">
        <v>286</v>
      </c>
      <c r="X414" s="3">
        <v>1281000000</v>
      </c>
      <c r="Y414" s="18" t="s">
        <v>2237</v>
      </c>
      <c r="Z414" s="8">
        <v>1281000000</v>
      </c>
      <c r="AA414" s="2" t="s">
        <v>287</v>
      </c>
      <c r="AB414" s="3">
        <v>1089000000</v>
      </c>
      <c r="AC414" s="63">
        <v>30</v>
      </c>
      <c r="AD414" s="41" t="s">
        <v>929</v>
      </c>
      <c r="AE414" s="40" t="s">
        <v>339</v>
      </c>
      <c r="AF414" s="41" t="s">
        <v>1363</v>
      </c>
      <c r="AG414" s="42" t="s">
        <v>1542</v>
      </c>
      <c r="AH414" s="40">
        <v>4600095405</v>
      </c>
      <c r="AI414" s="42">
        <v>70007350</v>
      </c>
      <c r="AJ414" s="58">
        <v>44849</v>
      </c>
      <c r="AK414" s="58">
        <v>44881</v>
      </c>
      <c r="AL414" s="58">
        <v>44926</v>
      </c>
      <c r="AM414" s="39">
        <v>0.08</v>
      </c>
      <c r="AN414" s="61">
        <v>192000000</v>
      </c>
      <c r="AO414" s="41" t="s">
        <v>1387</v>
      </c>
      <c r="AP414" s="56" t="s">
        <v>1534</v>
      </c>
      <c r="AQ414" s="41" t="s">
        <v>1548</v>
      </c>
      <c r="AR414" s="57">
        <v>130565</v>
      </c>
      <c r="AS414" s="57" t="s">
        <v>1387</v>
      </c>
      <c r="AT414" s="57" t="s">
        <v>1387</v>
      </c>
      <c r="AU414" s="41">
        <v>130565</v>
      </c>
      <c r="AV414" s="56" t="s">
        <v>1549</v>
      </c>
      <c r="AW414" s="56" t="s">
        <v>1546</v>
      </c>
      <c r="AX414" s="56" t="s">
        <v>1538</v>
      </c>
      <c r="AY414" s="57" t="s">
        <v>2414</v>
      </c>
      <c r="AZ414" s="65" t="s">
        <v>1539</v>
      </c>
      <c r="BA414" s="4"/>
      <c r="BB414" s="4"/>
      <c r="BC414" s="4"/>
      <c r="BD414" s="4"/>
      <c r="BE414" s="4"/>
      <c r="BF414" s="4"/>
      <c r="BG414" s="4"/>
    </row>
    <row r="415" spans="1:59" customFormat="1" ht="60" hidden="1" customHeight="1" x14ac:dyDescent="0.25">
      <c r="A415" s="2">
        <v>10</v>
      </c>
      <c r="B415" s="2">
        <v>80</v>
      </c>
      <c r="C415" s="2" t="s">
        <v>281</v>
      </c>
      <c r="D415" s="2">
        <v>0</v>
      </c>
      <c r="E415" s="2" t="s">
        <v>859</v>
      </c>
      <c r="F415" s="2" t="s">
        <v>860</v>
      </c>
      <c r="G415" s="2">
        <v>81</v>
      </c>
      <c r="H415" s="2" t="s">
        <v>861</v>
      </c>
      <c r="I415" s="3"/>
      <c r="J415" s="3" t="s">
        <v>911</v>
      </c>
      <c r="K415" s="3" t="s">
        <v>911</v>
      </c>
      <c r="L415" s="3" t="s">
        <v>911</v>
      </c>
      <c r="M415" s="3" t="s">
        <v>911</v>
      </c>
      <c r="N415" s="3" t="s">
        <v>911</v>
      </c>
      <c r="O415" s="3" t="s">
        <v>911</v>
      </c>
      <c r="P415" s="3" t="s">
        <v>911</v>
      </c>
      <c r="Q415" s="3" t="s">
        <v>911</v>
      </c>
      <c r="R415" s="3" t="s">
        <v>911</v>
      </c>
      <c r="S415" s="3" t="s">
        <v>911</v>
      </c>
      <c r="T415" s="3" t="s">
        <v>911</v>
      </c>
      <c r="U415" s="3" t="s">
        <v>911</v>
      </c>
      <c r="V415" s="2">
        <v>210096</v>
      </c>
      <c r="W415" s="2" t="s">
        <v>286</v>
      </c>
      <c r="X415" s="3">
        <v>1281000000</v>
      </c>
      <c r="Y415" s="18" t="s">
        <v>911</v>
      </c>
      <c r="Z415" s="8"/>
      <c r="AA415" s="2" t="s">
        <v>289</v>
      </c>
      <c r="AB415" s="3">
        <v>192000000</v>
      </c>
      <c r="AC415" s="63">
        <v>30</v>
      </c>
      <c r="AD415" s="41" t="s">
        <v>929</v>
      </c>
      <c r="AE415" s="40" t="s">
        <v>339</v>
      </c>
      <c r="AF415" s="41" t="s">
        <v>1535</v>
      </c>
      <c r="AG415" s="42" t="s">
        <v>1543</v>
      </c>
      <c r="AH415" s="40">
        <v>4600095460</v>
      </c>
      <c r="AI415" s="42">
        <v>20005047</v>
      </c>
      <c r="AJ415" s="58">
        <v>44849</v>
      </c>
      <c r="AK415" s="58">
        <v>44881</v>
      </c>
      <c r="AL415" s="58">
        <v>44926</v>
      </c>
      <c r="AM415" s="39">
        <v>0.08</v>
      </c>
      <c r="AN415" s="61">
        <v>0</v>
      </c>
      <c r="AO415" s="41" t="s">
        <v>1551</v>
      </c>
      <c r="AP415" s="56" t="s">
        <v>1387</v>
      </c>
      <c r="AQ415" s="41" t="s">
        <v>1548</v>
      </c>
      <c r="AR415" s="57">
        <v>130565</v>
      </c>
      <c r="AS415" s="57" t="s">
        <v>1387</v>
      </c>
      <c r="AT415" s="57" t="s">
        <v>1387</v>
      </c>
      <c r="AU415" s="41">
        <v>130565</v>
      </c>
      <c r="AV415" s="56" t="s">
        <v>1549</v>
      </c>
      <c r="AW415" s="56" t="s">
        <v>1546</v>
      </c>
      <c r="AX415" s="56" t="s">
        <v>1538</v>
      </c>
      <c r="AY415" s="57" t="s">
        <v>2414</v>
      </c>
      <c r="AZ415" s="65" t="s">
        <v>1539</v>
      </c>
      <c r="BA415" s="4"/>
      <c r="BB415" s="4"/>
      <c r="BC415" s="4"/>
      <c r="BD415" s="4"/>
      <c r="BE415" s="4"/>
      <c r="BF415" s="4"/>
      <c r="BG415" s="4"/>
    </row>
    <row r="416" spans="1:59" customFormat="1" ht="60" hidden="1" customHeight="1" x14ac:dyDescent="0.25">
      <c r="A416" s="2">
        <v>10</v>
      </c>
      <c r="B416" s="2">
        <v>90</v>
      </c>
      <c r="C416" s="2" t="s">
        <v>281</v>
      </c>
      <c r="D416" s="2">
        <v>1</v>
      </c>
      <c r="E416" s="2" t="s">
        <v>857</v>
      </c>
      <c r="F416" s="2" t="s">
        <v>858</v>
      </c>
      <c r="G416" s="2">
        <v>47</v>
      </c>
      <c r="H416" s="2" t="s">
        <v>847</v>
      </c>
      <c r="I416" s="3"/>
      <c r="J416" s="3" t="s">
        <v>911</v>
      </c>
      <c r="K416" s="3" t="s">
        <v>911</v>
      </c>
      <c r="L416" s="3" t="s">
        <v>911</v>
      </c>
      <c r="M416" s="3" t="s">
        <v>911</v>
      </c>
      <c r="N416" s="3" t="s">
        <v>911</v>
      </c>
      <c r="O416" s="3" t="s">
        <v>911</v>
      </c>
      <c r="P416" s="3" t="s">
        <v>911</v>
      </c>
      <c r="Q416" s="3" t="s">
        <v>911</v>
      </c>
      <c r="R416" s="3" t="s">
        <v>911</v>
      </c>
      <c r="S416" s="3" t="s">
        <v>911</v>
      </c>
      <c r="T416" s="3" t="s">
        <v>911</v>
      </c>
      <c r="U416" s="3" t="s">
        <v>911</v>
      </c>
      <c r="V416" s="2">
        <v>210086</v>
      </c>
      <c r="W416" s="2" t="s">
        <v>282</v>
      </c>
      <c r="X416" s="3">
        <v>1410000000</v>
      </c>
      <c r="Y416" s="18" t="s">
        <v>2236</v>
      </c>
      <c r="Z416" s="8">
        <v>1410000000</v>
      </c>
      <c r="AA416" s="2" t="s">
        <v>283</v>
      </c>
      <c r="AB416" s="3">
        <v>1200000000</v>
      </c>
      <c r="AC416" s="63">
        <v>30</v>
      </c>
      <c r="AD416" s="41" t="s">
        <v>929</v>
      </c>
      <c r="AE416" s="40" t="s">
        <v>339</v>
      </c>
      <c r="AF416" s="41" t="s">
        <v>1363</v>
      </c>
      <c r="AG416" s="42" t="s">
        <v>1534</v>
      </c>
      <c r="AH416" s="40">
        <v>4600095405</v>
      </c>
      <c r="AI416" s="42">
        <v>70007350</v>
      </c>
      <c r="AJ416" s="58">
        <v>44849</v>
      </c>
      <c r="AK416" s="58">
        <v>44887</v>
      </c>
      <c r="AL416" s="58">
        <v>44926</v>
      </c>
      <c r="AM416" s="39">
        <v>0.05</v>
      </c>
      <c r="AN416" s="61">
        <v>210000000</v>
      </c>
      <c r="AO416" s="41" t="s">
        <v>1387</v>
      </c>
      <c r="AP416" s="56" t="s">
        <v>1536</v>
      </c>
      <c r="AQ416" s="41" t="s">
        <v>1548</v>
      </c>
      <c r="AR416" s="57">
        <v>21828</v>
      </c>
      <c r="AS416" s="57" t="s">
        <v>1387</v>
      </c>
      <c r="AT416" s="57" t="s">
        <v>1387</v>
      </c>
      <c r="AU416" s="41">
        <v>21828</v>
      </c>
      <c r="AV416" s="56" t="s">
        <v>1549</v>
      </c>
      <c r="AW416" s="56" t="s">
        <v>1547</v>
      </c>
      <c r="AX416" s="56" t="s">
        <v>1538</v>
      </c>
      <c r="AY416" s="57" t="s">
        <v>2413</v>
      </c>
      <c r="AZ416" s="65" t="s">
        <v>1539</v>
      </c>
      <c r="BA416" s="4"/>
      <c r="BB416" s="4"/>
      <c r="BC416" s="4"/>
      <c r="BD416" s="4"/>
      <c r="BE416" s="4"/>
      <c r="BF416" s="4"/>
      <c r="BG416" s="4"/>
    </row>
    <row r="417" spans="1:59" customFormat="1" ht="60" hidden="1" customHeight="1" x14ac:dyDescent="0.25">
      <c r="A417" s="2">
        <v>10</v>
      </c>
      <c r="B417" s="2">
        <v>90</v>
      </c>
      <c r="C417" s="2" t="s">
        <v>281</v>
      </c>
      <c r="D417" s="2">
        <v>0</v>
      </c>
      <c r="E417" s="2" t="s">
        <v>857</v>
      </c>
      <c r="F417" s="2" t="s">
        <v>858</v>
      </c>
      <c r="G417" s="2">
        <v>47</v>
      </c>
      <c r="H417" s="2" t="s">
        <v>847</v>
      </c>
      <c r="I417" s="3"/>
      <c r="J417" s="3" t="s">
        <v>911</v>
      </c>
      <c r="K417" s="3" t="s">
        <v>911</v>
      </c>
      <c r="L417" s="3" t="s">
        <v>911</v>
      </c>
      <c r="M417" s="3" t="s">
        <v>911</v>
      </c>
      <c r="N417" s="3" t="s">
        <v>911</v>
      </c>
      <c r="O417" s="3" t="s">
        <v>911</v>
      </c>
      <c r="P417" s="3" t="s">
        <v>911</v>
      </c>
      <c r="Q417" s="3" t="s">
        <v>911</v>
      </c>
      <c r="R417" s="3" t="s">
        <v>911</v>
      </c>
      <c r="S417" s="3" t="s">
        <v>911</v>
      </c>
      <c r="T417" s="3" t="s">
        <v>911</v>
      </c>
      <c r="U417" s="3" t="s">
        <v>911</v>
      </c>
      <c r="V417" s="2">
        <v>210086</v>
      </c>
      <c r="W417" s="2" t="s">
        <v>282</v>
      </c>
      <c r="X417" s="3">
        <v>1410000000</v>
      </c>
      <c r="Y417" s="18" t="s">
        <v>911</v>
      </c>
      <c r="Z417" s="8"/>
      <c r="AA417" s="2" t="s">
        <v>285</v>
      </c>
      <c r="AB417" s="3">
        <v>210000000</v>
      </c>
      <c r="AC417" s="63">
        <v>30</v>
      </c>
      <c r="AD417" s="41" t="s">
        <v>929</v>
      </c>
      <c r="AE417" s="40" t="s">
        <v>339</v>
      </c>
      <c r="AF417" s="41" t="s">
        <v>1535</v>
      </c>
      <c r="AG417" s="42" t="s">
        <v>2238</v>
      </c>
      <c r="AH417" s="40">
        <v>4600095467</v>
      </c>
      <c r="AI417" s="42">
        <v>20005047</v>
      </c>
      <c r="AJ417" s="58">
        <v>44849</v>
      </c>
      <c r="AK417" s="58">
        <v>44887</v>
      </c>
      <c r="AL417" s="58">
        <v>44926</v>
      </c>
      <c r="AM417" s="39">
        <v>0.05</v>
      </c>
      <c r="AN417" s="61">
        <v>0</v>
      </c>
      <c r="AO417" s="41" t="s">
        <v>1550</v>
      </c>
      <c r="AP417" s="56" t="s">
        <v>1387</v>
      </c>
      <c r="AQ417" s="41" t="s">
        <v>1548</v>
      </c>
      <c r="AR417" s="57">
        <v>21828</v>
      </c>
      <c r="AS417" s="57" t="s">
        <v>1387</v>
      </c>
      <c r="AT417" s="57" t="s">
        <v>1387</v>
      </c>
      <c r="AU417" s="41">
        <v>21828</v>
      </c>
      <c r="AV417" s="56" t="s">
        <v>1549</v>
      </c>
      <c r="AW417" s="56" t="s">
        <v>1547</v>
      </c>
      <c r="AX417" s="56" t="s">
        <v>1538</v>
      </c>
      <c r="AY417" s="57" t="s">
        <v>2413</v>
      </c>
      <c r="AZ417" s="65" t="s">
        <v>1539</v>
      </c>
      <c r="BA417" s="4"/>
      <c r="BB417" s="4"/>
      <c r="BC417" s="4"/>
      <c r="BD417" s="4"/>
      <c r="BE417" s="4"/>
      <c r="BF417" s="4"/>
      <c r="BG417" s="4"/>
    </row>
    <row r="418" spans="1:59" customFormat="1" ht="60" hidden="1" customHeight="1" x14ac:dyDescent="0.25">
      <c r="A418" s="2">
        <v>11</v>
      </c>
      <c r="B418" s="2">
        <v>2</v>
      </c>
      <c r="C418" s="2" t="s">
        <v>31</v>
      </c>
      <c r="D418" s="2">
        <v>1</v>
      </c>
      <c r="E418" s="2" t="s">
        <v>358</v>
      </c>
      <c r="F418" s="2" t="s">
        <v>359</v>
      </c>
      <c r="G418" s="2">
        <v>4</v>
      </c>
      <c r="H418" s="2" t="s">
        <v>360</v>
      </c>
      <c r="I418" s="3"/>
      <c r="J418" s="3" t="s">
        <v>911</v>
      </c>
      <c r="K418" s="3" t="s">
        <v>911</v>
      </c>
      <c r="L418" s="3" t="s">
        <v>911</v>
      </c>
      <c r="M418" s="3" t="s">
        <v>911</v>
      </c>
      <c r="N418" s="3" t="s">
        <v>911</v>
      </c>
      <c r="O418" s="3" t="s">
        <v>911</v>
      </c>
      <c r="P418" s="3" t="s">
        <v>911</v>
      </c>
      <c r="Q418" s="3" t="s">
        <v>911</v>
      </c>
      <c r="R418" s="3" t="s">
        <v>911</v>
      </c>
      <c r="S418" s="3" t="s">
        <v>911</v>
      </c>
      <c r="T418" s="3" t="s">
        <v>911</v>
      </c>
      <c r="U418" s="3" t="s">
        <v>911</v>
      </c>
      <c r="V418" s="2">
        <v>220009</v>
      </c>
      <c r="W418" s="2" t="s">
        <v>32</v>
      </c>
      <c r="X418" s="3">
        <v>526191891</v>
      </c>
      <c r="Y418" s="18"/>
      <c r="Z418" s="8"/>
      <c r="AA418" s="2" t="s">
        <v>33</v>
      </c>
      <c r="AB418" s="3">
        <v>526191891</v>
      </c>
      <c r="AC418" s="63"/>
      <c r="AD418" s="41"/>
      <c r="AE418" s="40" t="s">
        <v>339</v>
      </c>
      <c r="AF418" s="41"/>
      <c r="AG418" s="42"/>
      <c r="AH418" s="40"/>
      <c r="AI418" s="42"/>
      <c r="AJ418" s="58"/>
      <c r="AK418" s="58"/>
      <c r="AL418" s="58"/>
      <c r="AM418" s="39">
        <v>0.5</v>
      </c>
      <c r="AN418" s="61"/>
      <c r="AO418" s="41"/>
      <c r="AP418" s="56"/>
      <c r="AQ418" s="41"/>
      <c r="AR418" s="57"/>
      <c r="AS418" s="57"/>
      <c r="AT418" s="57"/>
      <c r="AU418" s="41">
        <v>38</v>
      </c>
      <c r="AV418" s="56"/>
      <c r="AW418" s="56"/>
      <c r="AX418" s="56"/>
      <c r="AY418" s="57" t="s">
        <v>878</v>
      </c>
      <c r="AZ418" s="65"/>
      <c r="BA418" s="4"/>
      <c r="BB418" s="4"/>
      <c r="BC418" s="4"/>
      <c r="BD418" s="4"/>
      <c r="BE418" s="4"/>
      <c r="BF418" s="4"/>
      <c r="BG418" s="4"/>
    </row>
    <row r="419" spans="1:59" customFormat="1" ht="60" hidden="1" customHeight="1" x14ac:dyDescent="0.25">
      <c r="A419" s="2">
        <v>11</v>
      </c>
      <c r="B419" s="2">
        <v>16</v>
      </c>
      <c r="C419" s="2" t="s">
        <v>31</v>
      </c>
      <c r="D419" s="2">
        <v>1</v>
      </c>
      <c r="E419" s="2" t="s">
        <v>361</v>
      </c>
      <c r="F419" s="2" t="s">
        <v>362</v>
      </c>
      <c r="G419" s="2">
        <v>34</v>
      </c>
      <c r="H419" s="2" t="s">
        <v>363</v>
      </c>
      <c r="I419" s="3"/>
      <c r="J419" s="3" t="s">
        <v>911</v>
      </c>
      <c r="K419" s="3" t="s">
        <v>911</v>
      </c>
      <c r="L419" s="3" t="s">
        <v>911</v>
      </c>
      <c r="M419" s="3" t="s">
        <v>911</v>
      </c>
      <c r="N419" s="3" t="s">
        <v>911</v>
      </c>
      <c r="O419" s="3" t="s">
        <v>911</v>
      </c>
      <c r="P419" s="3" t="s">
        <v>911</v>
      </c>
      <c r="Q419" s="3" t="s">
        <v>911</v>
      </c>
      <c r="R419" s="3" t="s">
        <v>911</v>
      </c>
      <c r="S419" s="3" t="s">
        <v>911</v>
      </c>
      <c r="T419" s="3" t="s">
        <v>911</v>
      </c>
      <c r="U419" s="3" t="s">
        <v>911</v>
      </c>
      <c r="V419" s="2">
        <v>220009</v>
      </c>
      <c r="W419" s="2" t="s">
        <v>32</v>
      </c>
      <c r="X419" s="3">
        <v>512344736</v>
      </c>
      <c r="Y419" s="18"/>
      <c r="Z419" s="8"/>
      <c r="AA419" s="2" t="s">
        <v>33</v>
      </c>
      <c r="AB419" s="3">
        <v>512344736</v>
      </c>
      <c r="AC419" s="63"/>
      <c r="AD419" s="41"/>
      <c r="AE419" s="40" t="s">
        <v>339</v>
      </c>
      <c r="AF419" s="41"/>
      <c r="AG419" s="42"/>
      <c r="AH419" s="40"/>
      <c r="AI419" s="42"/>
      <c r="AJ419" s="58"/>
      <c r="AK419" s="58"/>
      <c r="AL419" s="58"/>
      <c r="AM419" s="39">
        <v>0.5</v>
      </c>
      <c r="AN419" s="61"/>
      <c r="AO419" s="41"/>
      <c r="AP419" s="56"/>
      <c r="AQ419" s="41"/>
      <c r="AR419" s="57"/>
      <c r="AS419" s="57"/>
      <c r="AT419" s="57"/>
      <c r="AU419" s="41">
        <v>37</v>
      </c>
      <c r="AV419" s="56"/>
      <c r="AW419" s="56"/>
      <c r="AX419" s="56"/>
      <c r="AY419" s="57" t="s">
        <v>888</v>
      </c>
      <c r="AZ419" s="65"/>
      <c r="BA419" s="4"/>
      <c r="BB419" s="4"/>
      <c r="BC419" s="4"/>
      <c r="BD419" s="4"/>
      <c r="BE419" s="4"/>
      <c r="BF419" s="4"/>
      <c r="BG419" s="4"/>
    </row>
    <row r="420" spans="1:59" customFormat="1" ht="60" hidden="1" customHeight="1" x14ac:dyDescent="0.25">
      <c r="A420" s="2">
        <v>11</v>
      </c>
      <c r="B420" s="2">
        <v>80</v>
      </c>
      <c r="C420" s="2" t="s">
        <v>31</v>
      </c>
      <c r="D420" s="2">
        <v>1</v>
      </c>
      <c r="E420" s="2" t="s">
        <v>364</v>
      </c>
      <c r="F420" s="2" t="s">
        <v>365</v>
      </c>
      <c r="G420" s="2">
        <v>41</v>
      </c>
      <c r="H420" s="2" t="s">
        <v>366</v>
      </c>
      <c r="I420" s="3"/>
      <c r="J420" s="3" t="s">
        <v>911</v>
      </c>
      <c r="K420" s="3" t="s">
        <v>911</v>
      </c>
      <c r="L420" s="3" t="s">
        <v>911</v>
      </c>
      <c r="M420" s="3" t="s">
        <v>911</v>
      </c>
      <c r="N420" s="3" t="s">
        <v>911</v>
      </c>
      <c r="O420" s="3" t="s">
        <v>911</v>
      </c>
      <c r="P420" s="3" t="s">
        <v>911</v>
      </c>
      <c r="Q420" s="3" t="s">
        <v>911</v>
      </c>
      <c r="R420" s="3" t="s">
        <v>911</v>
      </c>
      <c r="S420" s="3" t="s">
        <v>911</v>
      </c>
      <c r="T420" s="3" t="s">
        <v>911</v>
      </c>
      <c r="U420" s="3" t="s">
        <v>911</v>
      </c>
      <c r="V420" s="2">
        <v>220009</v>
      </c>
      <c r="W420" s="2" t="s">
        <v>32</v>
      </c>
      <c r="X420" s="3">
        <v>1384715503</v>
      </c>
      <c r="Y420" s="18"/>
      <c r="Z420" s="8"/>
      <c r="AA420" s="2" t="s">
        <v>33</v>
      </c>
      <c r="AB420" s="3">
        <v>1384715503</v>
      </c>
      <c r="AC420" s="63"/>
      <c r="AD420" s="41"/>
      <c r="AE420" s="40" t="s">
        <v>339</v>
      </c>
      <c r="AF420" s="41"/>
      <c r="AG420" s="42"/>
      <c r="AH420" s="40"/>
      <c r="AI420" s="42"/>
      <c r="AJ420" s="58"/>
      <c r="AK420" s="58"/>
      <c r="AL420" s="58"/>
      <c r="AM420" s="39">
        <v>0.5</v>
      </c>
      <c r="AN420" s="61"/>
      <c r="AO420" s="41"/>
      <c r="AP420" s="56"/>
      <c r="AQ420" s="41"/>
      <c r="AR420" s="57"/>
      <c r="AS420" s="57"/>
      <c r="AT420" s="57"/>
      <c r="AU420" s="41">
        <v>93</v>
      </c>
      <c r="AV420" s="56"/>
      <c r="AW420" s="56"/>
      <c r="AX420" s="56"/>
      <c r="AY420" s="57" t="s">
        <v>889</v>
      </c>
      <c r="AZ420" s="65"/>
      <c r="BA420" s="4"/>
      <c r="BB420" s="4"/>
      <c r="BC420" s="4"/>
      <c r="BD420" s="4"/>
      <c r="BE420" s="4"/>
      <c r="BF420" s="4"/>
      <c r="BG420" s="4"/>
    </row>
    <row r="421" spans="1:59" customFormat="1" ht="60" hidden="1" customHeight="1" x14ac:dyDescent="0.25">
      <c r="A421" s="2">
        <v>12</v>
      </c>
      <c r="B421" s="2">
        <v>1</v>
      </c>
      <c r="C421" s="2" t="s">
        <v>290</v>
      </c>
      <c r="D421" s="2">
        <v>1</v>
      </c>
      <c r="E421" s="2" t="s">
        <v>2239</v>
      </c>
      <c r="F421" s="2" t="s">
        <v>2240</v>
      </c>
      <c r="G421" s="2">
        <v>1</v>
      </c>
      <c r="H421" s="2" t="s">
        <v>599</v>
      </c>
      <c r="I421" s="3">
        <v>0</v>
      </c>
      <c r="J421" s="3" t="s">
        <v>911</v>
      </c>
      <c r="K421" s="3" t="s">
        <v>911</v>
      </c>
      <c r="L421" s="3" t="s">
        <v>911</v>
      </c>
      <c r="M421" s="3" t="s">
        <v>911</v>
      </c>
      <c r="N421" s="3" t="s">
        <v>911</v>
      </c>
      <c r="O421" s="3" t="s">
        <v>911</v>
      </c>
      <c r="P421" s="3" t="s">
        <v>911</v>
      </c>
      <c r="Q421" s="3" t="s">
        <v>911</v>
      </c>
      <c r="R421" s="3" t="s">
        <v>911</v>
      </c>
      <c r="S421" s="3" t="s">
        <v>911</v>
      </c>
      <c r="T421" s="3" t="s">
        <v>911</v>
      </c>
      <c r="U421" s="3" t="s">
        <v>911</v>
      </c>
      <c r="V421" s="2">
        <v>210088</v>
      </c>
      <c r="W421" s="2" t="s">
        <v>291</v>
      </c>
      <c r="X421" s="3">
        <v>764250000</v>
      </c>
      <c r="Y421" s="18" t="s">
        <v>933</v>
      </c>
      <c r="Z421" s="8">
        <v>764250000</v>
      </c>
      <c r="AA421" s="85" t="s">
        <v>292</v>
      </c>
      <c r="AB421" s="3">
        <v>473110000</v>
      </c>
      <c r="AC421" s="63">
        <v>217</v>
      </c>
      <c r="AD421" s="41" t="s">
        <v>2091</v>
      </c>
      <c r="AE421" s="40" t="s">
        <v>339</v>
      </c>
      <c r="AF421" s="41" t="s">
        <v>911</v>
      </c>
      <c r="AG421" s="42" t="s">
        <v>911</v>
      </c>
      <c r="AH421" s="40" t="s">
        <v>911</v>
      </c>
      <c r="AI421" s="42" t="s">
        <v>911</v>
      </c>
      <c r="AJ421" s="58">
        <v>44576</v>
      </c>
      <c r="AK421" s="58">
        <v>44576</v>
      </c>
      <c r="AL421" s="58">
        <v>45015</v>
      </c>
      <c r="AM421" s="39">
        <v>0.68</v>
      </c>
      <c r="AN421" s="61">
        <v>26779811</v>
      </c>
      <c r="AO421" s="41" t="s">
        <v>2322</v>
      </c>
      <c r="AP421" s="56" t="s">
        <v>2323</v>
      </c>
      <c r="AQ421" s="41" t="s">
        <v>1379</v>
      </c>
      <c r="AR421" s="57">
        <v>217</v>
      </c>
      <c r="AS421" s="57" t="s">
        <v>1367</v>
      </c>
      <c r="AT421" s="57" t="s">
        <v>1376</v>
      </c>
      <c r="AU421" s="41">
        <v>168</v>
      </c>
      <c r="AV421" s="56" t="s">
        <v>2324</v>
      </c>
      <c r="AW421" s="56" t="s">
        <v>2325</v>
      </c>
      <c r="AX421" s="56" t="s">
        <v>2326</v>
      </c>
      <c r="AY421" s="57" t="s">
        <v>2912</v>
      </c>
      <c r="AZ421" s="65" t="s">
        <v>2327</v>
      </c>
      <c r="BA421" s="4"/>
      <c r="BB421" s="4"/>
      <c r="BC421" s="4"/>
      <c r="BD421" s="4"/>
      <c r="BE421" s="4"/>
      <c r="BF421" s="4"/>
      <c r="BG421" s="4"/>
    </row>
    <row r="422" spans="1:59" customFormat="1" ht="60" hidden="1" customHeight="1" x14ac:dyDescent="0.25">
      <c r="A422" s="2">
        <v>12</v>
      </c>
      <c r="B422" s="2">
        <v>1</v>
      </c>
      <c r="C422" s="2" t="s">
        <v>290</v>
      </c>
      <c r="D422" s="2">
        <v>0</v>
      </c>
      <c r="E422" s="2" t="s">
        <v>2241</v>
      </c>
      <c r="F422" s="2" t="s">
        <v>2242</v>
      </c>
      <c r="G422" s="2">
        <v>1</v>
      </c>
      <c r="H422" s="2" t="s">
        <v>599</v>
      </c>
      <c r="I422" s="3">
        <v>0</v>
      </c>
      <c r="J422" s="3" t="s">
        <v>911</v>
      </c>
      <c r="K422" s="3" t="s">
        <v>911</v>
      </c>
      <c r="L422" s="3" t="s">
        <v>911</v>
      </c>
      <c r="M422" s="3" t="s">
        <v>911</v>
      </c>
      <c r="N422" s="3" t="s">
        <v>911</v>
      </c>
      <c r="O422" s="3" t="s">
        <v>911</v>
      </c>
      <c r="P422" s="3" t="s">
        <v>911</v>
      </c>
      <c r="Q422" s="3" t="s">
        <v>911</v>
      </c>
      <c r="R422" s="3" t="s">
        <v>911</v>
      </c>
      <c r="S422" s="3" t="s">
        <v>911</v>
      </c>
      <c r="T422" s="3" t="s">
        <v>911</v>
      </c>
      <c r="U422" s="3" t="s">
        <v>911</v>
      </c>
      <c r="V422" s="2">
        <v>210088</v>
      </c>
      <c r="W422" s="2" t="s">
        <v>291</v>
      </c>
      <c r="X422" s="3">
        <v>764250000</v>
      </c>
      <c r="Y422" s="18" t="s">
        <v>911</v>
      </c>
      <c r="Z422" s="8"/>
      <c r="AA422" s="85" t="s">
        <v>293</v>
      </c>
      <c r="AB422" s="3">
        <v>41140000</v>
      </c>
      <c r="AC422" s="63">
        <v>19</v>
      </c>
      <c r="AD422" s="41" t="s">
        <v>2091</v>
      </c>
      <c r="AE422" s="40" t="s">
        <v>339</v>
      </c>
      <c r="AF422" s="41" t="s">
        <v>911</v>
      </c>
      <c r="AG422" s="42" t="s">
        <v>911</v>
      </c>
      <c r="AH422" s="40" t="s">
        <v>911</v>
      </c>
      <c r="AI422" s="42" t="s">
        <v>911</v>
      </c>
      <c r="AJ422" s="58">
        <v>44576</v>
      </c>
      <c r="AK422" s="58">
        <v>44576</v>
      </c>
      <c r="AL422" s="58">
        <v>45015</v>
      </c>
      <c r="AM422" s="39">
        <v>0</v>
      </c>
      <c r="AN422" s="61">
        <v>2328679</v>
      </c>
      <c r="AO422" s="41" t="s">
        <v>2322</v>
      </c>
      <c r="AP422" s="56" t="s">
        <v>2323</v>
      </c>
      <c r="AQ422" s="41" t="s">
        <v>1379</v>
      </c>
      <c r="AR422" s="57">
        <v>19</v>
      </c>
      <c r="AS422" s="57" t="s">
        <v>1367</v>
      </c>
      <c r="AT422" s="57" t="s">
        <v>1376</v>
      </c>
      <c r="AU422" s="41">
        <v>0</v>
      </c>
      <c r="AV422" s="56" t="s">
        <v>2324</v>
      </c>
      <c r="AW422" s="56" t="s">
        <v>2325</v>
      </c>
      <c r="AX422" s="56" t="s">
        <v>2326</v>
      </c>
      <c r="AY422" s="57" t="s">
        <v>2913</v>
      </c>
      <c r="AZ422" s="65" t="s">
        <v>2327</v>
      </c>
      <c r="BA422" s="4"/>
      <c r="BB422" s="4"/>
      <c r="BC422" s="4"/>
      <c r="BD422" s="4"/>
      <c r="BE422" s="4"/>
      <c r="BF422" s="4"/>
      <c r="BG422" s="4"/>
    </row>
    <row r="423" spans="1:59" customFormat="1" ht="60" hidden="1" customHeight="1" x14ac:dyDescent="0.25">
      <c r="A423" s="2">
        <v>12</v>
      </c>
      <c r="B423" s="2">
        <v>1</v>
      </c>
      <c r="C423" s="2" t="s">
        <v>290</v>
      </c>
      <c r="D423" s="2">
        <v>0</v>
      </c>
      <c r="E423" s="2" t="s">
        <v>2243</v>
      </c>
      <c r="F423" s="2" t="s">
        <v>2244</v>
      </c>
      <c r="G423" s="2">
        <v>1</v>
      </c>
      <c r="H423" s="2" t="s">
        <v>599</v>
      </c>
      <c r="I423" s="3">
        <v>0</v>
      </c>
      <c r="J423" s="3" t="s">
        <v>911</v>
      </c>
      <c r="K423" s="3" t="s">
        <v>911</v>
      </c>
      <c r="L423" s="3" t="s">
        <v>911</v>
      </c>
      <c r="M423" s="3" t="s">
        <v>911</v>
      </c>
      <c r="N423" s="3" t="s">
        <v>911</v>
      </c>
      <c r="O423" s="3" t="s">
        <v>911</v>
      </c>
      <c r="P423" s="3" t="s">
        <v>911</v>
      </c>
      <c r="Q423" s="3" t="s">
        <v>911</v>
      </c>
      <c r="R423" s="3" t="s">
        <v>911</v>
      </c>
      <c r="S423" s="3" t="s">
        <v>911</v>
      </c>
      <c r="T423" s="3" t="s">
        <v>911</v>
      </c>
      <c r="U423" s="3" t="s">
        <v>911</v>
      </c>
      <c r="V423" s="2">
        <v>210088</v>
      </c>
      <c r="W423" s="2" t="s">
        <v>291</v>
      </c>
      <c r="X423" s="3">
        <v>764250000</v>
      </c>
      <c r="Y423" s="18" t="s">
        <v>911</v>
      </c>
      <c r="Z423" s="8"/>
      <c r="AA423" s="85" t="s">
        <v>294</v>
      </c>
      <c r="AB423" s="3">
        <v>250000000</v>
      </c>
      <c r="AC423" s="63">
        <v>115</v>
      </c>
      <c r="AD423" s="41" t="s">
        <v>2091</v>
      </c>
      <c r="AE423" s="40" t="s">
        <v>339</v>
      </c>
      <c r="AF423" s="41" t="s">
        <v>911</v>
      </c>
      <c r="AG423" s="42" t="s">
        <v>911</v>
      </c>
      <c r="AH423" s="40" t="s">
        <v>911</v>
      </c>
      <c r="AI423" s="42" t="s">
        <v>911</v>
      </c>
      <c r="AJ423" s="58">
        <v>44576</v>
      </c>
      <c r="AK423" s="58">
        <v>44576</v>
      </c>
      <c r="AL423" s="58">
        <v>45015</v>
      </c>
      <c r="AM423" s="39">
        <v>0.35</v>
      </c>
      <c r="AN423" s="61">
        <v>14150943</v>
      </c>
      <c r="AO423" s="41" t="s">
        <v>2322</v>
      </c>
      <c r="AP423" s="56" t="s">
        <v>2323</v>
      </c>
      <c r="AQ423" s="41" t="s">
        <v>1379</v>
      </c>
      <c r="AR423" s="57">
        <v>115</v>
      </c>
      <c r="AS423" s="57" t="s">
        <v>1367</v>
      </c>
      <c r="AT423" s="57" t="s">
        <v>1376</v>
      </c>
      <c r="AU423" s="41">
        <v>174</v>
      </c>
      <c r="AV423" s="56" t="s">
        <v>2328</v>
      </c>
      <c r="AW423" s="56" t="s">
        <v>2325</v>
      </c>
      <c r="AX423" s="56" t="s">
        <v>2326</v>
      </c>
      <c r="AY423" s="57" t="s">
        <v>2912</v>
      </c>
      <c r="AZ423" s="65" t="s">
        <v>2327</v>
      </c>
      <c r="BA423" s="4"/>
      <c r="BB423" s="4"/>
      <c r="BC423" s="4"/>
      <c r="BD423" s="4"/>
      <c r="BE423" s="4"/>
      <c r="BF423" s="4"/>
      <c r="BG423" s="4"/>
    </row>
    <row r="424" spans="1:59" customFormat="1" ht="60" hidden="1" customHeight="1" x14ac:dyDescent="0.25">
      <c r="A424" s="2">
        <v>12</v>
      </c>
      <c r="B424" s="2">
        <v>2</v>
      </c>
      <c r="C424" s="2" t="s">
        <v>290</v>
      </c>
      <c r="D424" s="2">
        <v>1</v>
      </c>
      <c r="E424" s="2" t="s">
        <v>2245</v>
      </c>
      <c r="F424" s="2" t="s">
        <v>2246</v>
      </c>
      <c r="G424" s="2">
        <v>1</v>
      </c>
      <c r="H424" s="2" t="s">
        <v>599</v>
      </c>
      <c r="I424" s="3">
        <v>0</v>
      </c>
      <c r="J424" s="3" t="s">
        <v>911</v>
      </c>
      <c r="K424" s="3" t="s">
        <v>911</v>
      </c>
      <c r="L424" s="3" t="s">
        <v>911</v>
      </c>
      <c r="M424" s="3" t="s">
        <v>911</v>
      </c>
      <c r="N424" s="3" t="s">
        <v>911</v>
      </c>
      <c r="O424" s="3" t="s">
        <v>911</v>
      </c>
      <c r="P424" s="3" t="s">
        <v>911</v>
      </c>
      <c r="Q424" s="3" t="s">
        <v>911</v>
      </c>
      <c r="R424" s="3" t="s">
        <v>911</v>
      </c>
      <c r="S424" s="3" t="s">
        <v>911</v>
      </c>
      <c r="T424" s="3" t="s">
        <v>911</v>
      </c>
      <c r="U424" s="3" t="s">
        <v>911</v>
      </c>
      <c r="V424" s="2">
        <v>210088</v>
      </c>
      <c r="W424" s="2" t="s">
        <v>291</v>
      </c>
      <c r="X424" s="3">
        <v>294270000</v>
      </c>
      <c r="Y424" s="18" t="s">
        <v>933</v>
      </c>
      <c r="Z424" s="8">
        <v>294270000</v>
      </c>
      <c r="AA424" s="85" t="s">
        <v>292</v>
      </c>
      <c r="AB424" s="3">
        <v>205700000</v>
      </c>
      <c r="AC424" s="63">
        <v>94</v>
      </c>
      <c r="AD424" s="41" t="s">
        <v>2091</v>
      </c>
      <c r="AE424" s="40" t="s">
        <v>339</v>
      </c>
      <c r="AF424" s="41" t="s">
        <v>911</v>
      </c>
      <c r="AG424" s="42" t="s">
        <v>911</v>
      </c>
      <c r="AH424" s="40" t="s">
        <v>911</v>
      </c>
      <c r="AI424" s="42" t="s">
        <v>911</v>
      </c>
      <c r="AJ424" s="58">
        <v>44576</v>
      </c>
      <c r="AK424" s="58">
        <v>44576</v>
      </c>
      <c r="AL424" s="58">
        <v>45015</v>
      </c>
      <c r="AM424" s="39">
        <v>0.56000000000000005</v>
      </c>
      <c r="AN424" s="61">
        <v>11643396</v>
      </c>
      <c r="AO424" s="41" t="s">
        <v>2322</v>
      </c>
      <c r="AP424" s="56" t="s">
        <v>2323</v>
      </c>
      <c r="AQ424" s="41" t="s">
        <v>1379</v>
      </c>
      <c r="AR424" s="57">
        <v>94</v>
      </c>
      <c r="AS424" s="57" t="s">
        <v>1367</v>
      </c>
      <c r="AT424" s="57" t="s">
        <v>1376</v>
      </c>
      <c r="AU424" s="41">
        <v>51</v>
      </c>
      <c r="AV424" s="56" t="s">
        <v>2324</v>
      </c>
      <c r="AW424" s="56" t="s">
        <v>2329</v>
      </c>
      <c r="AX424" s="56" t="s">
        <v>2326</v>
      </c>
      <c r="AY424" s="57" t="s">
        <v>2912</v>
      </c>
      <c r="AZ424" s="65" t="s">
        <v>2327</v>
      </c>
      <c r="BA424" s="4"/>
      <c r="BB424" s="4"/>
      <c r="BC424" s="4"/>
      <c r="BD424" s="4"/>
      <c r="BE424" s="4"/>
      <c r="BF424" s="4"/>
      <c r="BG424" s="4"/>
    </row>
    <row r="425" spans="1:59" customFormat="1" ht="60" hidden="1" customHeight="1" x14ac:dyDescent="0.25">
      <c r="A425" s="2">
        <v>12</v>
      </c>
      <c r="B425" s="2">
        <v>2</v>
      </c>
      <c r="C425" s="2" t="s">
        <v>290</v>
      </c>
      <c r="D425" s="2">
        <v>0</v>
      </c>
      <c r="E425" s="2" t="s">
        <v>2247</v>
      </c>
      <c r="F425" s="2" t="s">
        <v>2248</v>
      </c>
      <c r="G425" s="2">
        <v>1</v>
      </c>
      <c r="H425" s="2" t="s">
        <v>599</v>
      </c>
      <c r="I425" s="3">
        <v>0</v>
      </c>
      <c r="J425" s="3" t="s">
        <v>911</v>
      </c>
      <c r="K425" s="3" t="s">
        <v>911</v>
      </c>
      <c r="L425" s="3" t="s">
        <v>911</v>
      </c>
      <c r="M425" s="3" t="s">
        <v>911</v>
      </c>
      <c r="N425" s="3" t="s">
        <v>911</v>
      </c>
      <c r="O425" s="3" t="s">
        <v>911</v>
      </c>
      <c r="P425" s="3" t="s">
        <v>911</v>
      </c>
      <c r="Q425" s="3" t="s">
        <v>911</v>
      </c>
      <c r="R425" s="3" t="s">
        <v>911</v>
      </c>
      <c r="S425" s="3" t="s">
        <v>911</v>
      </c>
      <c r="T425" s="3" t="s">
        <v>911</v>
      </c>
      <c r="U425" s="3" t="s">
        <v>911</v>
      </c>
      <c r="V425" s="2">
        <v>210088</v>
      </c>
      <c r="W425" s="2" t="s">
        <v>291</v>
      </c>
      <c r="X425" s="3">
        <v>294270000</v>
      </c>
      <c r="Y425" s="18" t="s">
        <v>911</v>
      </c>
      <c r="Z425" s="8"/>
      <c r="AA425" s="85" t="s">
        <v>293</v>
      </c>
      <c r="AB425" s="3">
        <v>20570000</v>
      </c>
      <c r="AC425" s="63">
        <v>9</v>
      </c>
      <c r="AD425" s="41" t="s">
        <v>2091</v>
      </c>
      <c r="AE425" s="40" t="s">
        <v>339</v>
      </c>
      <c r="AF425" s="41" t="s">
        <v>911</v>
      </c>
      <c r="AG425" s="42" t="s">
        <v>911</v>
      </c>
      <c r="AH425" s="40" t="s">
        <v>911</v>
      </c>
      <c r="AI425" s="42" t="s">
        <v>911</v>
      </c>
      <c r="AJ425" s="58">
        <v>44576</v>
      </c>
      <c r="AK425" s="58">
        <v>44576</v>
      </c>
      <c r="AL425" s="58">
        <v>45015</v>
      </c>
      <c r="AM425" s="39">
        <v>0.08</v>
      </c>
      <c r="AN425" s="61">
        <v>1164340</v>
      </c>
      <c r="AO425" s="41" t="s">
        <v>2322</v>
      </c>
      <c r="AP425" s="56" t="s">
        <v>2323</v>
      </c>
      <c r="AQ425" s="41" t="s">
        <v>1379</v>
      </c>
      <c r="AR425" s="57">
        <v>9</v>
      </c>
      <c r="AS425" s="57" t="s">
        <v>1367</v>
      </c>
      <c r="AT425" s="57" t="s">
        <v>1376</v>
      </c>
      <c r="AU425" s="41">
        <v>0</v>
      </c>
      <c r="AV425" s="56" t="s">
        <v>2324</v>
      </c>
      <c r="AW425" s="56" t="s">
        <v>2329</v>
      </c>
      <c r="AX425" s="56" t="s">
        <v>2326</v>
      </c>
      <c r="AY425" s="57" t="s">
        <v>2912</v>
      </c>
      <c r="AZ425" s="65" t="s">
        <v>2327</v>
      </c>
      <c r="BA425" s="4"/>
      <c r="BB425" s="4"/>
      <c r="BC425" s="4"/>
      <c r="BD425" s="4"/>
      <c r="BE425" s="4"/>
      <c r="BF425" s="4"/>
      <c r="BG425" s="4"/>
    </row>
    <row r="426" spans="1:59" customFormat="1" ht="60" hidden="1" customHeight="1" x14ac:dyDescent="0.25">
      <c r="A426" s="2">
        <v>12</v>
      </c>
      <c r="B426" s="2">
        <v>2</v>
      </c>
      <c r="C426" s="2" t="s">
        <v>290</v>
      </c>
      <c r="D426" s="2">
        <v>0</v>
      </c>
      <c r="E426" s="2" t="s">
        <v>2249</v>
      </c>
      <c r="F426" s="2" t="s">
        <v>2250</v>
      </c>
      <c r="G426" s="2">
        <v>1</v>
      </c>
      <c r="H426" s="2" t="s">
        <v>599</v>
      </c>
      <c r="I426" s="3">
        <v>0</v>
      </c>
      <c r="J426" s="3" t="s">
        <v>911</v>
      </c>
      <c r="K426" s="3" t="s">
        <v>911</v>
      </c>
      <c r="L426" s="3" t="s">
        <v>911</v>
      </c>
      <c r="M426" s="3" t="s">
        <v>911</v>
      </c>
      <c r="N426" s="3" t="s">
        <v>911</v>
      </c>
      <c r="O426" s="3" t="s">
        <v>911</v>
      </c>
      <c r="P426" s="3" t="s">
        <v>911</v>
      </c>
      <c r="Q426" s="3" t="s">
        <v>911</v>
      </c>
      <c r="R426" s="3" t="s">
        <v>911</v>
      </c>
      <c r="S426" s="3" t="s">
        <v>911</v>
      </c>
      <c r="T426" s="3" t="s">
        <v>911</v>
      </c>
      <c r="U426" s="3" t="s">
        <v>911</v>
      </c>
      <c r="V426" s="2">
        <v>210088</v>
      </c>
      <c r="W426" s="2" t="s">
        <v>291</v>
      </c>
      <c r="X426" s="3">
        <v>294270000</v>
      </c>
      <c r="Y426" s="18" t="s">
        <v>911</v>
      </c>
      <c r="Z426" s="8"/>
      <c r="AA426" s="85" t="s">
        <v>295</v>
      </c>
      <c r="AB426" s="3">
        <v>68000000</v>
      </c>
      <c r="AC426" s="63">
        <v>31</v>
      </c>
      <c r="AD426" s="41" t="s">
        <v>2091</v>
      </c>
      <c r="AE426" s="40" t="s">
        <v>339</v>
      </c>
      <c r="AF426" s="41" t="s">
        <v>911</v>
      </c>
      <c r="AG426" s="42" t="s">
        <v>911</v>
      </c>
      <c r="AH426" s="40" t="s">
        <v>911</v>
      </c>
      <c r="AI426" s="42" t="s">
        <v>911</v>
      </c>
      <c r="AJ426" s="58">
        <v>44576</v>
      </c>
      <c r="AK426" s="58">
        <v>44576</v>
      </c>
      <c r="AL426" s="58">
        <v>45015</v>
      </c>
      <c r="AM426" s="39">
        <v>0.51</v>
      </c>
      <c r="AN426" s="61">
        <v>3849057</v>
      </c>
      <c r="AO426" s="41" t="s">
        <v>2322</v>
      </c>
      <c r="AP426" s="56" t="s">
        <v>2323</v>
      </c>
      <c r="AQ426" s="41" t="s">
        <v>1379</v>
      </c>
      <c r="AR426" s="57">
        <v>31</v>
      </c>
      <c r="AS426" s="57" t="s">
        <v>1367</v>
      </c>
      <c r="AT426" s="57" t="s">
        <v>1376</v>
      </c>
      <c r="AU426" s="41">
        <v>70</v>
      </c>
      <c r="AV426" s="56" t="s">
        <v>2328</v>
      </c>
      <c r="AW426" s="56" t="s">
        <v>2329</v>
      </c>
      <c r="AX426" s="56" t="s">
        <v>2326</v>
      </c>
      <c r="AY426" s="57" t="s">
        <v>2912</v>
      </c>
      <c r="AZ426" s="65" t="s">
        <v>2327</v>
      </c>
      <c r="BA426" s="4"/>
      <c r="BB426" s="4"/>
      <c r="BC426" s="4"/>
      <c r="BD426" s="4"/>
      <c r="BE426" s="4"/>
      <c r="BF426" s="4"/>
      <c r="BG426" s="4"/>
    </row>
    <row r="427" spans="1:59" customFormat="1" ht="60" hidden="1" customHeight="1" x14ac:dyDescent="0.25">
      <c r="A427" s="2">
        <v>12</v>
      </c>
      <c r="B427" s="2">
        <v>3</v>
      </c>
      <c r="C427" s="2" t="s">
        <v>290</v>
      </c>
      <c r="D427" s="2">
        <v>1</v>
      </c>
      <c r="E427" s="2" t="s">
        <v>2251</v>
      </c>
      <c r="F427" s="2" t="s">
        <v>2252</v>
      </c>
      <c r="G427" s="2">
        <v>1</v>
      </c>
      <c r="H427" s="2" t="s">
        <v>599</v>
      </c>
      <c r="I427" s="3">
        <v>0</v>
      </c>
      <c r="J427" s="3" t="s">
        <v>911</v>
      </c>
      <c r="K427" s="3" t="s">
        <v>911</v>
      </c>
      <c r="L427" s="3" t="s">
        <v>911</v>
      </c>
      <c r="M427" s="3" t="s">
        <v>911</v>
      </c>
      <c r="N427" s="3" t="s">
        <v>911</v>
      </c>
      <c r="O427" s="3" t="s">
        <v>911</v>
      </c>
      <c r="P427" s="3" t="s">
        <v>911</v>
      </c>
      <c r="Q427" s="3" t="s">
        <v>911</v>
      </c>
      <c r="R427" s="3" t="s">
        <v>911</v>
      </c>
      <c r="S427" s="3" t="s">
        <v>911</v>
      </c>
      <c r="T427" s="3" t="s">
        <v>911</v>
      </c>
      <c r="U427" s="3" t="s">
        <v>911</v>
      </c>
      <c r="V427" s="2">
        <v>210088</v>
      </c>
      <c r="W427" s="2" t="s">
        <v>291</v>
      </c>
      <c r="X427" s="3">
        <v>740836000</v>
      </c>
      <c r="Y427" s="18" t="s">
        <v>933</v>
      </c>
      <c r="Z427" s="8">
        <v>740836000</v>
      </c>
      <c r="AA427" s="85" t="s">
        <v>292</v>
      </c>
      <c r="AB427" s="3">
        <v>715836000</v>
      </c>
      <c r="AC427" s="63">
        <v>328</v>
      </c>
      <c r="AD427" s="41" t="s">
        <v>2091</v>
      </c>
      <c r="AE427" s="40" t="s">
        <v>339</v>
      </c>
      <c r="AF427" s="41" t="s">
        <v>911</v>
      </c>
      <c r="AG427" s="42" t="s">
        <v>911</v>
      </c>
      <c r="AH427" s="40" t="s">
        <v>911</v>
      </c>
      <c r="AI427" s="42" t="s">
        <v>911</v>
      </c>
      <c r="AJ427" s="58">
        <v>44576</v>
      </c>
      <c r="AK427" s="58">
        <v>44576</v>
      </c>
      <c r="AL427" s="58">
        <v>45015</v>
      </c>
      <c r="AM427" s="39">
        <v>0.11</v>
      </c>
      <c r="AN427" s="61">
        <v>40519019</v>
      </c>
      <c r="AO427" s="41" t="s">
        <v>2322</v>
      </c>
      <c r="AP427" s="56" t="s">
        <v>2323</v>
      </c>
      <c r="AQ427" s="41" t="s">
        <v>1379</v>
      </c>
      <c r="AR427" s="57">
        <v>328</v>
      </c>
      <c r="AS427" s="57" t="s">
        <v>1367</v>
      </c>
      <c r="AT427" s="57" t="s">
        <v>1376</v>
      </c>
      <c r="AU427" s="41">
        <v>45</v>
      </c>
      <c r="AV427" s="56" t="s">
        <v>2324</v>
      </c>
      <c r="AW427" s="56" t="s">
        <v>2330</v>
      </c>
      <c r="AX427" s="56" t="s">
        <v>2326</v>
      </c>
      <c r="AY427" s="57" t="s">
        <v>2912</v>
      </c>
      <c r="AZ427" s="65" t="s">
        <v>2327</v>
      </c>
      <c r="BA427" s="4"/>
      <c r="BB427" s="4"/>
      <c r="BC427" s="4"/>
      <c r="BD427" s="4"/>
      <c r="BE427" s="4"/>
      <c r="BF427" s="4"/>
      <c r="BG427" s="4"/>
    </row>
    <row r="428" spans="1:59" customFormat="1" ht="60" hidden="1" customHeight="1" x14ac:dyDescent="0.25">
      <c r="A428" s="2">
        <v>12</v>
      </c>
      <c r="B428" s="2">
        <v>3</v>
      </c>
      <c r="C428" s="2" t="s">
        <v>290</v>
      </c>
      <c r="D428" s="2">
        <v>0</v>
      </c>
      <c r="E428" s="2" t="s">
        <v>2253</v>
      </c>
      <c r="F428" s="2" t="s">
        <v>2254</v>
      </c>
      <c r="G428" s="2">
        <v>1</v>
      </c>
      <c r="H428" s="2" t="s">
        <v>599</v>
      </c>
      <c r="I428" s="3">
        <v>0</v>
      </c>
      <c r="J428" s="3" t="s">
        <v>911</v>
      </c>
      <c r="K428" s="3" t="s">
        <v>911</v>
      </c>
      <c r="L428" s="3" t="s">
        <v>911</v>
      </c>
      <c r="M428" s="3" t="s">
        <v>911</v>
      </c>
      <c r="N428" s="3" t="s">
        <v>911</v>
      </c>
      <c r="O428" s="3" t="s">
        <v>911</v>
      </c>
      <c r="P428" s="3" t="s">
        <v>911</v>
      </c>
      <c r="Q428" s="3" t="s">
        <v>911</v>
      </c>
      <c r="R428" s="3" t="s">
        <v>911</v>
      </c>
      <c r="S428" s="3" t="s">
        <v>911</v>
      </c>
      <c r="T428" s="3" t="s">
        <v>911</v>
      </c>
      <c r="U428" s="3" t="s">
        <v>911</v>
      </c>
      <c r="V428" s="2">
        <v>210088</v>
      </c>
      <c r="W428" s="2" t="s">
        <v>291</v>
      </c>
      <c r="X428" s="3">
        <v>740836000</v>
      </c>
      <c r="Y428" s="18" t="s">
        <v>911</v>
      </c>
      <c r="Z428" s="8"/>
      <c r="AA428" s="85" t="s">
        <v>294</v>
      </c>
      <c r="AB428" s="3">
        <v>25000000</v>
      </c>
      <c r="AC428" s="63">
        <v>11</v>
      </c>
      <c r="AD428" s="41" t="s">
        <v>2091</v>
      </c>
      <c r="AE428" s="40" t="s">
        <v>339</v>
      </c>
      <c r="AF428" s="41" t="s">
        <v>911</v>
      </c>
      <c r="AG428" s="42" t="s">
        <v>911</v>
      </c>
      <c r="AH428" s="40" t="s">
        <v>911</v>
      </c>
      <c r="AI428" s="42" t="s">
        <v>911</v>
      </c>
      <c r="AJ428" s="58">
        <v>44576</v>
      </c>
      <c r="AK428" s="58">
        <v>44576</v>
      </c>
      <c r="AL428" s="58">
        <v>45015</v>
      </c>
      <c r="AM428" s="39">
        <v>0.93</v>
      </c>
      <c r="AN428" s="61">
        <v>1415094</v>
      </c>
      <c r="AO428" s="41" t="s">
        <v>2322</v>
      </c>
      <c r="AP428" s="56" t="s">
        <v>2323</v>
      </c>
      <c r="AQ428" s="41" t="s">
        <v>1379</v>
      </c>
      <c r="AR428" s="57">
        <v>11</v>
      </c>
      <c r="AS428" s="57" t="s">
        <v>1367</v>
      </c>
      <c r="AT428" s="57" t="s">
        <v>1376</v>
      </c>
      <c r="AU428" s="41">
        <v>24</v>
      </c>
      <c r="AV428" s="56" t="s">
        <v>2328</v>
      </c>
      <c r="AW428" s="56" t="s">
        <v>2330</v>
      </c>
      <c r="AX428" s="56" t="s">
        <v>2326</v>
      </c>
      <c r="AY428" s="57" t="s">
        <v>2912</v>
      </c>
      <c r="AZ428" s="65" t="s">
        <v>2327</v>
      </c>
      <c r="BA428" s="4"/>
      <c r="BB428" s="4"/>
      <c r="BC428" s="4"/>
      <c r="BD428" s="4"/>
      <c r="BE428" s="4"/>
      <c r="BF428" s="4"/>
      <c r="BG428" s="4"/>
    </row>
    <row r="429" spans="1:59" customFormat="1" ht="60" hidden="1" customHeight="1" x14ac:dyDescent="0.25">
      <c r="A429" s="2">
        <v>12</v>
      </c>
      <c r="B429" s="2">
        <v>4</v>
      </c>
      <c r="C429" s="2" t="s">
        <v>290</v>
      </c>
      <c r="D429" s="2">
        <v>1</v>
      </c>
      <c r="E429" s="2" t="s">
        <v>2255</v>
      </c>
      <c r="F429" s="2" t="s">
        <v>2256</v>
      </c>
      <c r="G429" s="2">
        <v>1</v>
      </c>
      <c r="H429" s="2" t="s">
        <v>599</v>
      </c>
      <c r="I429" s="3">
        <v>0</v>
      </c>
      <c r="J429" s="3" t="s">
        <v>911</v>
      </c>
      <c r="K429" s="3" t="s">
        <v>911</v>
      </c>
      <c r="L429" s="3" t="s">
        <v>911</v>
      </c>
      <c r="M429" s="3" t="s">
        <v>911</v>
      </c>
      <c r="N429" s="3" t="s">
        <v>911</v>
      </c>
      <c r="O429" s="3" t="s">
        <v>911</v>
      </c>
      <c r="P429" s="3" t="s">
        <v>911</v>
      </c>
      <c r="Q429" s="3" t="s">
        <v>911</v>
      </c>
      <c r="R429" s="3" t="s">
        <v>911</v>
      </c>
      <c r="S429" s="3" t="s">
        <v>911</v>
      </c>
      <c r="T429" s="3" t="s">
        <v>911</v>
      </c>
      <c r="U429" s="3" t="s">
        <v>911</v>
      </c>
      <c r="V429" s="2">
        <v>210088</v>
      </c>
      <c r="W429" s="2" t="s">
        <v>291</v>
      </c>
      <c r="X429" s="3">
        <v>802230000</v>
      </c>
      <c r="Y429" s="18" t="s">
        <v>933</v>
      </c>
      <c r="Z429" s="8">
        <v>802230000</v>
      </c>
      <c r="AA429" s="85" t="s">
        <v>292</v>
      </c>
      <c r="AB429" s="3">
        <v>802230000</v>
      </c>
      <c r="AC429" s="63">
        <v>368</v>
      </c>
      <c r="AD429" s="41" t="s">
        <v>2091</v>
      </c>
      <c r="AE429" s="40" t="s">
        <v>339</v>
      </c>
      <c r="AF429" s="41" t="s">
        <v>911</v>
      </c>
      <c r="AG429" s="42" t="s">
        <v>911</v>
      </c>
      <c r="AH429" s="40" t="s">
        <v>911</v>
      </c>
      <c r="AI429" s="42" t="s">
        <v>911</v>
      </c>
      <c r="AJ429" s="58">
        <v>44576</v>
      </c>
      <c r="AK429" s="58">
        <v>44576</v>
      </c>
      <c r="AL429" s="58">
        <v>45015</v>
      </c>
      <c r="AM429" s="39">
        <v>0.53</v>
      </c>
      <c r="AN429" s="61">
        <v>45409245</v>
      </c>
      <c r="AO429" s="41" t="s">
        <v>2322</v>
      </c>
      <c r="AP429" s="56" t="s">
        <v>2323</v>
      </c>
      <c r="AQ429" s="41" t="s">
        <v>1379</v>
      </c>
      <c r="AR429" s="57">
        <v>368</v>
      </c>
      <c r="AS429" s="57" t="s">
        <v>1367</v>
      </c>
      <c r="AT429" s="57" t="s">
        <v>1376</v>
      </c>
      <c r="AU429" s="41">
        <v>187</v>
      </c>
      <c r="AV429" s="56" t="s">
        <v>2324</v>
      </c>
      <c r="AW429" s="56" t="s">
        <v>2331</v>
      </c>
      <c r="AX429" s="56" t="s">
        <v>2326</v>
      </c>
      <c r="AY429" s="57" t="s">
        <v>2912</v>
      </c>
      <c r="AZ429" s="65" t="s">
        <v>2327</v>
      </c>
      <c r="BA429" s="4"/>
      <c r="BB429" s="4"/>
      <c r="BC429" s="4"/>
      <c r="BD429" s="4"/>
      <c r="BE429" s="4"/>
      <c r="BF429" s="4"/>
      <c r="BG429" s="4"/>
    </row>
    <row r="430" spans="1:59" customFormat="1" ht="60" hidden="1" customHeight="1" x14ac:dyDescent="0.25">
      <c r="A430" s="2">
        <v>12</v>
      </c>
      <c r="B430" s="2">
        <v>5</v>
      </c>
      <c r="C430" s="2" t="s">
        <v>290</v>
      </c>
      <c r="D430" s="2">
        <v>1</v>
      </c>
      <c r="E430" s="2" t="s">
        <v>2257</v>
      </c>
      <c r="F430" s="2" t="s">
        <v>2258</v>
      </c>
      <c r="G430" s="2">
        <v>1</v>
      </c>
      <c r="H430" s="2" t="s">
        <v>599</v>
      </c>
      <c r="I430" s="3">
        <v>0</v>
      </c>
      <c r="J430" s="3" t="s">
        <v>911</v>
      </c>
      <c r="K430" s="3" t="s">
        <v>911</v>
      </c>
      <c r="L430" s="3" t="s">
        <v>911</v>
      </c>
      <c r="M430" s="3" t="s">
        <v>911</v>
      </c>
      <c r="N430" s="3" t="s">
        <v>911</v>
      </c>
      <c r="O430" s="3" t="s">
        <v>911</v>
      </c>
      <c r="P430" s="3" t="s">
        <v>911</v>
      </c>
      <c r="Q430" s="3" t="s">
        <v>911</v>
      </c>
      <c r="R430" s="3" t="s">
        <v>911</v>
      </c>
      <c r="S430" s="3" t="s">
        <v>911</v>
      </c>
      <c r="T430" s="3" t="s">
        <v>911</v>
      </c>
      <c r="U430" s="3" t="s">
        <v>911</v>
      </c>
      <c r="V430" s="2">
        <v>210088</v>
      </c>
      <c r="W430" s="2" t="s">
        <v>291</v>
      </c>
      <c r="X430" s="3">
        <v>415861000</v>
      </c>
      <c r="Y430" s="18" t="s">
        <v>933</v>
      </c>
      <c r="Z430" s="8">
        <v>415861000</v>
      </c>
      <c r="AA430" s="85" t="s">
        <v>292</v>
      </c>
      <c r="AB430" s="3">
        <v>355861000</v>
      </c>
      <c r="AC430" s="63">
        <v>163</v>
      </c>
      <c r="AD430" s="41" t="s">
        <v>2091</v>
      </c>
      <c r="AE430" s="40" t="s">
        <v>339</v>
      </c>
      <c r="AF430" s="41" t="s">
        <v>911</v>
      </c>
      <c r="AG430" s="42" t="s">
        <v>911</v>
      </c>
      <c r="AH430" s="40" t="s">
        <v>911</v>
      </c>
      <c r="AI430" s="42" t="s">
        <v>911</v>
      </c>
      <c r="AJ430" s="58">
        <v>44576</v>
      </c>
      <c r="AK430" s="58">
        <v>44576</v>
      </c>
      <c r="AL430" s="58">
        <v>45015</v>
      </c>
      <c r="AM430" s="39">
        <v>0</v>
      </c>
      <c r="AN430" s="61">
        <v>20143075</v>
      </c>
      <c r="AO430" s="41" t="s">
        <v>2322</v>
      </c>
      <c r="AP430" s="56" t="s">
        <v>2323</v>
      </c>
      <c r="AQ430" s="41" t="s">
        <v>1379</v>
      </c>
      <c r="AR430" s="57">
        <v>163</v>
      </c>
      <c r="AS430" s="57" t="s">
        <v>1367</v>
      </c>
      <c r="AT430" s="57" t="s">
        <v>1376</v>
      </c>
      <c r="AU430" s="41">
        <v>0</v>
      </c>
      <c r="AV430" s="56" t="s">
        <v>2324</v>
      </c>
      <c r="AW430" s="56" t="s">
        <v>2332</v>
      </c>
      <c r="AX430" s="56" t="s">
        <v>2326</v>
      </c>
      <c r="AY430" s="57" t="s">
        <v>2913</v>
      </c>
      <c r="AZ430" s="65" t="s">
        <v>2327</v>
      </c>
      <c r="BA430" s="4"/>
      <c r="BB430" s="4"/>
      <c r="BC430" s="4"/>
      <c r="BD430" s="4"/>
      <c r="BE430" s="4"/>
      <c r="BF430" s="4"/>
      <c r="BG430" s="4"/>
    </row>
    <row r="431" spans="1:59" customFormat="1" ht="60" hidden="1" customHeight="1" x14ac:dyDescent="0.25">
      <c r="A431" s="2">
        <v>12</v>
      </c>
      <c r="B431" s="2">
        <v>5</v>
      </c>
      <c r="C431" s="2" t="s">
        <v>290</v>
      </c>
      <c r="D431" s="2">
        <v>0</v>
      </c>
      <c r="E431" s="2" t="s">
        <v>2259</v>
      </c>
      <c r="F431" s="2" t="s">
        <v>2260</v>
      </c>
      <c r="G431" s="2">
        <v>1</v>
      </c>
      <c r="H431" s="2" t="s">
        <v>599</v>
      </c>
      <c r="I431" s="3">
        <v>0</v>
      </c>
      <c r="J431" s="3" t="s">
        <v>911</v>
      </c>
      <c r="K431" s="3" t="s">
        <v>911</v>
      </c>
      <c r="L431" s="3" t="s">
        <v>911</v>
      </c>
      <c r="M431" s="3" t="s">
        <v>911</v>
      </c>
      <c r="N431" s="3" t="s">
        <v>911</v>
      </c>
      <c r="O431" s="3" t="s">
        <v>911</v>
      </c>
      <c r="P431" s="3" t="s">
        <v>911</v>
      </c>
      <c r="Q431" s="3" t="s">
        <v>911</v>
      </c>
      <c r="R431" s="3" t="s">
        <v>911</v>
      </c>
      <c r="S431" s="3" t="s">
        <v>911</v>
      </c>
      <c r="T431" s="3" t="s">
        <v>911</v>
      </c>
      <c r="U431" s="3" t="s">
        <v>911</v>
      </c>
      <c r="V431" s="2">
        <v>210088</v>
      </c>
      <c r="W431" s="2" t="s">
        <v>291</v>
      </c>
      <c r="X431" s="3">
        <v>415861000</v>
      </c>
      <c r="Y431" s="18" t="s">
        <v>911</v>
      </c>
      <c r="Z431" s="8"/>
      <c r="AA431" s="85" t="s">
        <v>296</v>
      </c>
      <c r="AB431" s="3">
        <v>60000000</v>
      </c>
      <c r="AC431" s="63">
        <v>28</v>
      </c>
      <c r="AD431" s="41" t="s">
        <v>2091</v>
      </c>
      <c r="AE431" s="40" t="s">
        <v>339</v>
      </c>
      <c r="AF431" s="41" t="s">
        <v>911</v>
      </c>
      <c r="AG431" s="42" t="s">
        <v>911</v>
      </c>
      <c r="AH431" s="40" t="s">
        <v>911</v>
      </c>
      <c r="AI431" s="42" t="s">
        <v>911</v>
      </c>
      <c r="AJ431" s="58">
        <v>44576</v>
      </c>
      <c r="AK431" s="58">
        <v>44576</v>
      </c>
      <c r="AL431" s="58">
        <v>45015</v>
      </c>
      <c r="AM431" s="39">
        <v>0.91</v>
      </c>
      <c r="AN431" s="61">
        <v>3396226</v>
      </c>
      <c r="AO431" s="41" t="s">
        <v>2322</v>
      </c>
      <c r="AP431" s="56" t="s">
        <v>2323</v>
      </c>
      <c r="AQ431" s="41" t="s">
        <v>1379</v>
      </c>
      <c r="AR431" s="57">
        <v>28</v>
      </c>
      <c r="AS431" s="57" t="s">
        <v>1367</v>
      </c>
      <c r="AT431" s="57" t="s">
        <v>1376</v>
      </c>
      <c r="AU431" s="41">
        <v>60</v>
      </c>
      <c r="AV431" s="56" t="s">
        <v>2328</v>
      </c>
      <c r="AW431" s="56" t="s">
        <v>2332</v>
      </c>
      <c r="AX431" s="56" t="s">
        <v>2326</v>
      </c>
      <c r="AY431" s="57" t="s">
        <v>2912</v>
      </c>
      <c r="AZ431" s="65" t="s">
        <v>2327</v>
      </c>
      <c r="BA431" s="4"/>
      <c r="BB431" s="4"/>
      <c r="BC431" s="4"/>
      <c r="BD431" s="4"/>
      <c r="BE431" s="4"/>
      <c r="BF431" s="4"/>
      <c r="BG431" s="4"/>
    </row>
    <row r="432" spans="1:59" customFormat="1" ht="60" hidden="1" customHeight="1" x14ac:dyDescent="0.25">
      <c r="A432" s="2">
        <v>12</v>
      </c>
      <c r="B432" s="2">
        <v>6</v>
      </c>
      <c r="C432" s="2" t="s">
        <v>290</v>
      </c>
      <c r="D432" s="2">
        <v>1</v>
      </c>
      <c r="E432" s="2" t="s">
        <v>2261</v>
      </c>
      <c r="F432" s="2" t="s">
        <v>2262</v>
      </c>
      <c r="G432" s="2">
        <v>1</v>
      </c>
      <c r="H432" s="2" t="s">
        <v>599</v>
      </c>
      <c r="I432" s="3">
        <v>0</v>
      </c>
      <c r="J432" s="3" t="s">
        <v>911</v>
      </c>
      <c r="K432" s="3" t="s">
        <v>911</v>
      </c>
      <c r="L432" s="3" t="s">
        <v>911</v>
      </c>
      <c r="M432" s="3" t="s">
        <v>911</v>
      </c>
      <c r="N432" s="3" t="s">
        <v>911</v>
      </c>
      <c r="O432" s="3" t="s">
        <v>911</v>
      </c>
      <c r="P432" s="3" t="s">
        <v>911</v>
      </c>
      <c r="Q432" s="3" t="s">
        <v>911</v>
      </c>
      <c r="R432" s="3" t="s">
        <v>911</v>
      </c>
      <c r="S432" s="3" t="s">
        <v>911</v>
      </c>
      <c r="T432" s="3" t="s">
        <v>911</v>
      </c>
      <c r="U432" s="3" t="s">
        <v>911</v>
      </c>
      <c r="V432" s="2">
        <v>210088</v>
      </c>
      <c r="W432" s="2" t="s">
        <v>291</v>
      </c>
      <c r="X432" s="3">
        <v>911090000</v>
      </c>
      <c r="Y432" s="18" t="s">
        <v>933</v>
      </c>
      <c r="Z432" s="8">
        <v>911090000</v>
      </c>
      <c r="AA432" s="85" t="s">
        <v>296</v>
      </c>
      <c r="AB432" s="3">
        <v>658240000</v>
      </c>
      <c r="AC432" s="63">
        <v>302</v>
      </c>
      <c r="AD432" s="41" t="s">
        <v>2091</v>
      </c>
      <c r="AE432" s="40" t="s">
        <v>339</v>
      </c>
      <c r="AF432" s="41" t="s">
        <v>911</v>
      </c>
      <c r="AG432" s="42" t="s">
        <v>911</v>
      </c>
      <c r="AH432" s="40" t="s">
        <v>911</v>
      </c>
      <c r="AI432" s="42" t="s">
        <v>911</v>
      </c>
      <c r="AJ432" s="58">
        <v>44576</v>
      </c>
      <c r="AK432" s="58">
        <v>44576</v>
      </c>
      <c r="AL432" s="58">
        <v>45015</v>
      </c>
      <c r="AM432" s="39">
        <v>0.54</v>
      </c>
      <c r="AN432" s="61">
        <v>37258868</v>
      </c>
      <c r="AO432" s="41" t="s">
        <v>2322</v>
      </c>
      <c r="AP432" s="56" t="s">
        <v>2323</v>
      </c>
      <c r="AQ432" s="41" t="s">
        <v>1379</v>
      </c>
      <c r="AR432" s="57">
        <v>302</v>
      </c>
      <c r="AS432" s="57" t="s">
        <v>1367</v>
      </c>
      <c r="AT432" s="57" t="s">
        <v>1376</v>
      </c>
      <c r="AU432" s="41">
        <v>135</v>
      </c>
      <c r="AV432" s="56" t="s">
        <v>2328</v>
      </c>
      <c r="AW432" s="56" t="s">
        <v>2333</v>
      </c>
      <c r="AX432" s="56" t="s">
        <v>2326</v>
      </c>
      <c r="AY432" s="57" t="s">
        <v>2912</v>
      </c>
      <c r="AZ432" s="65" t="s">
        <v>2327</v>
      </c>
      <c r="BA432" s="4"/>
      <c r="BB432" s="4"/>
      <c r="BC432" s="4"/>
      <c r="BD432" s="4"/>
      <c r="BE432" s="4"/>
      <c r="BF432" s="4"/>
      <c r="BG432" s="4"/>
    </row>
    <row r="433" spans="1:59" customFormat="1" ht="60" hidden="1" customHeight="1" x14ac:dyDescent="0.25">
      <c r="A433" s="2">
        <v>12</v>
      </c>
      <c r="B433" s="2">
        <v>6</v>
      </c>
      <c r="C433" s="2" t="s">
        <v>290</v>
      </c>
      <c r="D433" s="2">
        <v>0</v>
      </c>
      <c r="E433" s="2" t="s">
        <v>2263</v>
      </c>
      <c r="F433" s="2" t="s">
        <v>2264</v>
      </c>
      <c r="G433" s="2">
        <v>1</v>
      </c>
      <c r="H433" s="2" t="s">
        <v>599</v>
      </c>
      <c r="I433" s="3">
        <v>0</v>
      </c>
      <c r="J433" s="3" t="s">
        <v>911</v>
      </c>
      <c r="K433" s="3" t="s">
        <v>911</v>
      </c>
      <c r="L433" s="3" t="s">
        <v>911</v>
      </c>
      <c r="M433" s="3" t="s">
        <v>911</v>
      </c>
      <c r="N433" s="3" t="s">
        <v>911</v>
      </c>
      <c r="O433" s="3" t="s">
        <v>911</v>
      </c>
      <c r="P433" s="3" t="s">
        <v>911</v>
      </c>
      <c r="Q433" s="3" t="s">
        <v>911</v>
      </c>
      <c r="R433" s="3" t="s">
        <v>911</v>
      </c>
      <c r="S433" s="3" t="s">
        <v>911</v>
      </c>
      <c r="T433" s="3" t="s">
        <v>911</v>
      </c>
      <c r="U433" s="3" t="s">
        <v>911</v>
      </c>
      <c r="V433" s="2">
        <v>210088</v>
      </c>
      <c r="W433" s="2" t="s">
        <v>291</v>
      </c>
      <c r="X433" s="3">
        <v>911090000</v>
      </c>
      <c r="Y433" s="18" t="s">
        <v>911</v>
      </c>
      <c r="Z433" s="8"/>
      <c r="AA433" s="85" t="s">
        <v>297</v>
      </c>
      <c r="AB433" s="3">
        <v>102850000</v>
      </c>
      <c r="AC433" s="63">
        <v>47</v>
      </c>
      <c r="AD433" s="41" t="s">
        <v>2091</v>
      </c>
      <c r="AE433" s="40" t="s">
        <v>339</v>
      </c>
      <c r="AF433" s="41" t="s">
        <v>911</v>
      </c>
      <c r="AG433" s="42" t="s">
        <v>911</v>
      </c>
      <c r="AH433" s="40" t="s">
        <v>911</v>
      </c>
      <c r="AI433" s="42" t="s">
        <v>911</v>
      </c>
      <c r="AJ433" s="58">
        <v>44576</v>
      </c>
      <c r="AK433" s="58">
        <v>44576</v>
      </c>
      <c r="AL433" s="58">
        <v>45015</v>
      </c>
      <c r="AM433" s="39">
        <v>0.03</v>
      </c>
      <c r="AN433" s="61">
        <v>5821698</v>
      </c>
      <c r="AO433" s="41" t="s">
        <v>2322</v>
      </c>
      <c r="AP433" s="56" t="s">
        <v>2323</v>
      </c>
      <c r="AQ433" s="41" t="s">
        <v>1379</v>
      </c>
      <c r="AR433" s="57">
        <v>47</v>
      </c>
      <c r="AS433" s="57" t="s">
        <v>1367</v>
      </c>
      <c r="AT433" s="57" t="s">
        <v>1376</v>
      </c>
      <c r="AU433" s="41">
        <v>0</v>
      </c>
      <c r="AV433" s="56" t="s">
        <v>2328</v>
      </c>
      <c r="AW433" s="56" t="s">
        <v>2333</v>
      </c>
      <c r="AX433" s="56" t="s">
        <v>2326</v>
      </c>
      <c r="AY433" s="57" t="s">
        <v>2912</v>
      </c>
      <c r="AZ433" s="65" t="s">
        <v>2327</v>
      </c>
      <c r="BA433" s="4"/>
      <c r="BB433" s="4"/>
      <c r="BC433" s="4"/>
      <c r="BD433" s="4"/>
      <c r="BE433" s="4"/>
      <c r="BF433" s="4"/>
      <c r="BG433" s="4"/>
    </row>
    <row r="434" spans="1:59" customFormat="1" ht="60" hidden="1" customHeight="1" x14ac:dyDescent="0.25">
      <c r="A434" s="2">
        <v>12</v>
      </c>
      <c r="B434" s="2">
        <v>6</v>
      </c>
      <c r="C434" s="2" t="s">
        <v>290</v>
      </c>
      <c r="D434" s="2">
        <v>0</v>
      </c>
      <c r="E434" s="2" t="s">
        <v>2265</v>
      </c>
      <c r="F434" s="2" t="s">
        <v>2266</v>
      </c>
      <c r="G434" s="2">
        <v>1</v>
      </c>
      <c r="H434" s="2" t="s">
        <v>599</v>
      </c>
      <c r="I434" s="3">
        <v>0</v>
      </c>
      <c r="J434" s="3" t="s">
        <v>911</v>
      </c>
      <c r="K434" s="3" t="s">
        <v>911</v>
      </c>
      <c r="L434" s="3" t="s">
        <v>911</v>
      </c>
      <c r="M434" s="3" t="s">
        <v>911</v>
      </c>
      <c r="N434" s="3" t="s">
        <v>911</v>
      </c>
      <c r="O434" s="3" t="s">
        <v>911</v>
      </c>
      <c r="P434" s="3" t="s">
        <v>911</v>
      </c>
      <c r="Q434" s="3" t="s">
        <v>911</v>
      </c>
      <c r="R434" s="3" t="s">
        <v>911</v>
      </c>
      <c r="S434" s="3" t="s">
        <v>911</v>
      </c>
      <c r="T434" s="3" t="s">
        <v>911</v>
      </c>
      <c r="U434" s="3" t="s">
        <v>911</v>
      </c>
      <c r="V434" s="2">
        <v>210088</v>
      </c>
      <c r="W434" s="2" t="s">
        <v>291</v>
      </c>
      <c r="X434" s="3">
        <v>911090000</v>
      </c>
      <c r="Y434" s="18" t="s">
        <v>911</v>
      </c>
      <c r="Z434" s="8"/>
      <c r="AA434" s="85" t="s">
        <v>294</v>
      </c>
      <c r="AB434" s="3">
        <v>150000000</v>
      </c>
      <c r="AC434" s="63">
        <v>69</v>
      </c>
      <c r="AD434" s="41" t="s">
        <v>2091</v>
      </c>
      <c r="AE434" s="40" t="s">
        <v>339</v>
      </c>
      <c r="AF434" s="41" t="s">
        <v>911</v>
      </c>
      <c r="AG434" s="42" t="s">
        <v>911</v>
      </c>
      <c r="AH434" s="40" t="s">
        <v>911</v>
      </c>
      <c r="AI434" s="42" t="s">
        <v>911</v>
      </c>
      <c r="AJ434" s="58">
        <v>44576</v>
      </c>
      <c r="AK434" s="58">
        <v>44576</v>
      </c>
      <c r="AL434" s="58">
        <v>45015</v>
      </c>
      <c r="AM434" s="39">
        <v>0.93</v>
      </c>
      <c r="AN434" s="61">
        <v>8490566</v>
      </c>
      <c r="AO434" s="41" t="s">
        <v>2322</v>
      </c>
      <c r="AP434" s="56" t="s">
        <v>2323</v>
      </c>
      <c r="AQ434" s="41" t="s">
        <v>1379</v>
      </c>
      <c r="AR434" s="57">
        <v>69</v>
      </c>
      <c r="AS434" s="57" t="s">
        <v>1367</v>
      </c>
      <c r="AT434" s="57" t="s">
        <v>1376</v>
      </c>
      <c r="AU434" s="41">
        <v>140</v>
      </c>
      <c r="AV434" s="56" t="s">
        <v>2328</v>
      </c>
      <c r="AW434" s="56" t="s">
        <v>2333</v>
      </c>
      <c r="AX434" s="56" t="s">
        <v>2326</v>
      </c>
      <c r="AY434" s="57" t="s">
        <v>2912</v>
      </c>
      <c r="AZ434" s="65" t="s">
        <v>2327</v>
      </c>
      <c r="BA434" s="4"/>
      <c r="BB434" s="4"/>
      <c r="BC434" s="4"/>
      <c r="BD434" s="4"/>
      <c r="BE434" s="4"/>
      <c r="BF434" s="4"/>
      <c r="BG434" s="4"/>
    </row>
    <row r="435" spans="1:59" customFormat="1" ht="60" hidden="1" customHeight="1" x14ac:dyDescent="0.25">
      <c r="A435" s="2">
        <v>12</v>
      </c>
      <c r="B435" s="2">
        <v>7</v>
      </c>
      <c r="C435" s="2" t="s">
        <v>290</v>
      </c>
      <c r="D435" s="2">
        <v>1</v>
      </c>
      <c r="E435" s="2" t="s">
        <v>2267</v>
      </c>
      <c r="F435" s="2" t="s">
        <v>2268</v>
      </c>
      <c r="G435" s="2">
        <v>1</v>
      </c>
      <c r="H435" s="2" t="s">
        <v>599</v>
      </c>
      <c r="I435" s="3">
        <v>0</v>
      </c>
      <c r="J435" s="3" t="s">
        <v>911</v>
      </c>
      <c r="K435" s="3" t="s">
        <v>911</v>
      </c>
      <c r="L435" s="3" t="s">
        <v>911</v>
      </c>
      <c r="M435" s="3" t="s">
        <v>911</v>
      </c>
      <c r="N435" s="3" t="s">
        <v>911</v>
      </c>
      <c r="O435" s="3" t="s">
        <v>911</v>
      </c>
      <c r="P435" s="3" t="s">
        <v>911</v>
      </c>
      <c r="Q435" s="3" t="s">
        <v>911</v>
      </c>
      <c r="R435" s="3" t="s">
        <v>911</v>
      </c>
      <c r="S435" s="3" t="s">
        <v>911</v>
      </c>
      <c r="T435" s="3" t="s">
        <v>911</v>
      </c>
      <c r="U435" s="3" t="s">
        <v>911</v>
      </c>
      <c r="V435" s="2">
        <v>210088</v>
      </c>
      <c r="W435" s="2" t="s">
        <v>291</v>
      </c>
      <c r="X435" s="3">
        <v>740520000</v>
      </c>
      <c r="Y435" s="18" t="s">
        <v>933</v>
      </c>
      <c r="Z435" s="8">
        <v>791945000</v>
      </c>
      <c r="AA435" s="85" t="s">
        <v>292</v>
      </c>
      <c r="AB435" s="3">
        <v>791945000</v>
      </c>
      <c r="AC435" s="63">
        <v>363</v>
      </c>
      <c r="AD435" s="41" t="s">
        <v>2091</v>
      </c>
      <c r="AE435" s="40" t="s">
        <v>339</v>
      </c>
      <c r="AF435" s="41" t="s">
        <v>911</v>
      </c>
      <c r="AG435" s="42" t="s">
        <v>911</v>
      </c>
      <c r="AH435" s="40" t="s">
        <v>911</v>
      </c>
      <c r="AI435" s="42" t="s">
        <v>911</v>
      </c>
      <c r="AJ435" s="58">
        <v>44576</v>
      </c>
      <c r="AK435" s="58">
        <v>44576</v>
      </c>
      <c r="AL435" s="58">
        <v>45015</v>
      </c>
      <c r="AM435" s="39">
        <v>0.42</v>
      </c>
      <c r="AN435" s="61">
        <v>44827075</v>
      </c>
      <c r="AO435" s="41" t="s">
        <v>2322</v>
      </c>
      <c r="AP435" s="56" t="s">
        <v>2323</v>
      </c>
      <c r="AQ435" s="41" t="s">
        <v>1379</v>
      </c>
      <c r="AR435" s="57">
        <v>363</v>
      </c>
      <c r="AS435" s="57" t="s">
        <v>1367</v>
      </c>
      <c r="AT435" s="57" t="s">
        <v>1376</v>
      </c>
      <c r="AU435" s="41">
        <v>115</v>
      </c>
      <c r="AV435" s="56" t="s">
        <v>2324</v>
      </c>
      <c r="AW435" s="56" t="s">
        <v>2334</v>
      </c>
      <c r="AX435" s="56" t="s">
        <v>2326</v>
      </c>
      <c r="AY435" s="57" t="s">
        <v>2912</v>
      </c>
      <c r="AZ435" s="65" t="s">
        <v>2327</v>
      </c>
      <c r="BA435" s="4"/>
      <c r="BB435" s="4"/>
      <c r="BC435" s="4"/>
      <c r="BD435" s="4"/>
      <c r="BE435" s="4"/>
      <c r="BF435" s="4"/>
      <c r="BG435" s="4"/>
    </row>
    <row r="436" spans="1:59" customFormat="1" ht="60" hidden="1" customHeight="1" x14ac:dyDescent="0.25">
      <c r="A436" s="2">
        <v>12</v>
      </c>
      <c r="B436" s="2">
        <v>8</v>
      </c>
      <c r="C436" s="2" t="s">
        <v>290</v>
      </c>
      <c r="D436" s="2">
        <v>1</v>
      </c>
      <c r="E436" s="2" t="s">
        <v>2269</v>
      </c>
      <c r="F436" s="2" t="s">
        <v>2270</v>
      </c>
      <c r="G436" s="2">
        <v>1</v>
      </c>
      <c r="H436" s="2" t="s">
        <v>599</v>
      </c>
      <c r="I436" s="3">
        <v>0</v>
      </c>
      <c r="J436" s="3" t="s">
        <v>911</v>
      </c>
      <c r="K436" s="3" t="s">
        <v>911</v>
      </c>
      <c r="L436" s="3" t="s">
        <v>911</v>
      </c>
      <c r="M436" s="3" t="s">
        <v>911</v>
      </c>
      <c r="N436" s="3" t="s">
        <v>911</v>
      </c>
      <c r="O436" s="3" t="s">
        <v>911</v>
      </c>
      <c r="P436" s="3" t="s">
        <v>911</v>
      </c>
      <c r="Q436" s="3" t="s">
        <v>911</v>
      </c>
      <c r="R436" s="3" t="s">
        <v>911</v>
      </c>
      <c r="S436" s="3" t="s">
        <v>911</v>
      </c>
      <c r="T436" s="3" t="s">
        <v>911</v>
      </c>
      <c r="U436" s="3" t="s">
        <v>911</v>
      </c>
      <c r="V436" s="2">
        <v>210088</v>
      </c>
      <c r="W436" s="2" t="s">
        <v>291</v>
      </c>
      <c r="X436" s="3">
        <v>550433000</v>
      </c>
      <c r="Y436" s="18" t="s">
        <v>933</v>
      </c>
      <c r="Z436" s="8">
        <v>550433000</v>
      </c>
      <c r="AA436" s="85" t="s">
        <v>298</v>
      </c>
      <c r="AB436" s="3">
        <v>296208000</v>
      </c>
      <c r="AC436" s="63">
        <v>136</v>
      </c>
      <c r="AD436" s="41" t="s">
        <v>2091</v>
      </c>
      <c r="AE436" s="40" t="s">
        <v>339</v>
      </c>
      <c r="AF436" s="41" t="s">
        <v>911</v>
      </c>
      <c r="AG436" s="42" t="s">
        <v>911</v>
      </c>
      <c r="AH436" s="40" t="s">
        <v>911</v>
      </c>
      <c r="AI436" s="42" t="s">
        <v>911</v>
      </c>
      <c r="AJ436" s="58">
        <v>44576</v>
      </c>
      <c r="AK436" s="58">
        <v>44576</v>
      </c>
      <c r="AL436" s="58">
        <v>45015</v>
      </c>
      <c r="AM436" s="39">
        <v>0.77</v>
      </c>
      <c r="AN436" s="61">
        <v>16766491</v>
      </c>
      <c r="AO436" s="41" t="s">
        <v>2322</v>
      </c>
      <c r="AP436" s="56" t="s">
        <v>2323</v>
      </c>
      <c r="AQ436" s="41" t="s">
        <v>1379</v>
      </c>
      <c r="AR436" s="57">
        <v>136</v>
      </c>
      <c r="AS436" s="57" t="s">
        <v>1367</v>
      </c>
      <c r="AT436" s="57" t="s">
        <v>1376</v>
      </c>
      <c r="AU436" s="41">
        <v>108</v>
      </c>
      <c r="AV436" s="56" t="s">
        <v>2324</v>
      </c>
      <c r="AW436" s="56" t="s">
        <v>2335</v>
      </c>
      <c r="AX436" s="56" t="s">
        <v>2326</v>
      </c>
      <c r="AY436" s="57" t="s">
        <v>2912</v>
      </c>
      <c r="AZ436" s="65" t="s">
        <v>2327</v>
      </c>
      <c r="BA436" s="4"/>
      <c r="BB436" s="4"/>
      <c r="BC436" s="4"/>
      <c r="BD436" s="4"/>
      <c r="BE436" s="4"/>
      <c r="BF436" s="4"/>
      <c r="BG436" s="4"/>
    </row>
    <row r="437" spans="1:59" customFormat="1" ht="60" hidden="1" customHeight="1" x14ac:dyDescent="0.25">
      <c r="A437" s="2">
        <v>12</v>
      </c>
      <c r="B437" s="2">
        <v>8</v>
      </c>
      <c r="C437" s="2" t="s">
        <v>290</v>
      </c>
      <c r="D437" s="2">
        <v>0</v>
      </c>
      <c r="E437" s="2" t="s">
        <v>2271</v>
      </c>
      <c r="F437" s="2" t="s">
        <v>2272</v>
      </c>
      <c r="G437" s="2">
        <v>1</v>
      </c>
      <c r="H437" s="2" t="s">
        <v>599</v>
      </c>
      <c r="I437" s="3">
        <v>0</v>
      </c>
      <c r="J437" s="3" t="s">
        <v>911</v>
      </c>
      <c r="K437" s="3" t="s">
        <v>911</v>
      </c>
      <c r="L437" s="3" t="s">
        <v>911</v>
      </c>
      <c r="M437" s="3" t="s">
        <v>911</v>
      </c>
      <c r="N437" s="3" t="s">
        <v>911</v>
      </c>
      <c r="O437" s="3" t="s">
        <v>911</v>
      </c>
      <c r="P437" s="3" t="s">
        <v>911</v>
      </c>
      <c r="Q437" s="3" t="s">
        <v>911</v>
      </c>
      <c r="R437" s="3" t="s">
        <v>911</v>
      </c>
      <c r="S437" s="3" t="s">
        <v>911</v>
      </c>
      <c r="T437" s="3" t="s">
        <v>911</v>
      </c>
      <c r="U437" s="3" t="s">
        <v>911</v>
      </c>
      <c r="V437" s="2">
        <v>210088</v>
      </c>
      <c r="W437" s="2" t="s">
        <v>291</v>
      </c>
      <c r="X437" s="3">
        <v>550433000</v>
      </c>
      <c r="Y437" s="18" t="s">
        <v>911</v>
      </c>
      <c r="Z437" s="8"/>
      <c r="AA437" s="85" t="s">
        <v>293</v>
      </c>
      <c r="AB437" s="3">
        <v>51425000</v>
      </c>
      <c r="AC437" s="63">
        <v>24</v>
      </c>
      <c r="AD437" s="41" t="s">
        <v>2091</v>
      </c>
      <c r="AE437" s="40" t="s">
        <v>339</v>
      </c>
      <c r="AF437" s="41" t="s">
        <v>911</v>
      </c>
      <c r="AG437" s="42" t="s">
        <v>911</v>
      </c>
      <c r="AH437" s="40" t="s">
        <v>911</v>
      </c>
      <c r="AI437" s="42" t="s">
        <v>911</v>
      </c>
      <c r="AJ437" s="58">
        <v>44576</v>
      </c>
      <c r="AK437" s="58">
        <v>44576</v>
      </c>
      <c r="AL437" s="58">
        <v>45015</v>
      </c>
      <c r="AM437" s="39">
        <v>0</v>
      </c>
      <c r="AN437" s="61">
        <v>2910849</v>
      </c>
      <c r="AO437" s="41" t="s">
        <v>2322</v>
      </c>
      <c r="AP437" s="56" t="s">
        <v>2323</v>
      </c>
      <c r="AQ437" s="41" t="s">
        <v>1379</v>
      </c>
      <c r="AR437" s="57">
        <v>24</v>
      </c>
      <c r="AS437" s="57" t="s">
        <v>1367</v>
      </c>
      <c r="AT437" s="57" t="s">
        <v>1376</v>
      </c>
      <c r="AU437" s="41">
        <v>0</v>
      </c>
      <c r="AV437" s="56" t="s">
        <v>2324</v>
      </c>
      <c r="AW437" s="56" t="s">
        <v>2335</v>
      </c>
      <c r="AX437" s="56" t="s">
        <v>2326</v>
      </c>
      <c r="AY437" s="57" t="s">
        <v>2913</v>
      </c>
      <c r="AZ437" s="65" t="s">
        <v>2327</v>
      </c>
      <c r="BA437" s="4"/>
      <c r="BB437" s="4"/>
      <c r="BC437" s="4"/>
      <c r="BD437" s="4"/>
      <c r="BE437" s="4"/>
      <c r="BF437" s="4"/>
      <c r="BG437" s="4"/>
    </row>
    <row r="438" spans="1:59" customFormat="1" ht="60" hidden="1" customHeight="1" x14ac:dyDescent="0.25">
      <c r="A438" s="2">
        <v>12</v>
      </c>
      <c r="B438" s="2">
        <v>8</v>
      </c>
      <c r="C438" s="2" t="s">
        <v>290</v>
      </c>
      <c r="D438" s="2">
        <v>0</v>
      </c>
      <c r="E438" s="2" t="s">
        <v>2273</v>
      </c>
      <c r="F438" s="2" t="s">
        <v>2274</v>
      </c>
      <c r="G438" s="2">
        <v>1</v>
      </c>
      <c r="H438" s="2" t="s">
        <v>599</v>
      </c>
      <c r="I438" s="3">
        <v>0</v>
      </c>
      <c r="J438" s="3" t="s">
        <v>911</v>
      </c>
      <c r="K438" s="3" t="s">
        <v>911</v>
      </c>
      <c r="L438" s="3" t="s">
        <v>911</v>
      </c>
      <c r="M438" s="3" t="s">
        <v>911</v>
      </c>
      <c r="N438" s="3" t="s">
        <v>911</v>
      </c>
      <c r="O438" s="3" t="s">
        <v>911</v>
      </c>
      <c r="P438" s="3" t="s">
        <v>911</v>
      </c>
      <c r="Q438" s="3" t="s">
        <v>911</v>
      </c>
      <c r="R438" s="3" t="s">
        <v>911</v>
      </c>
      <c r="S438" s="3" t="s">
        <v>911</v>
      </c>
      <c r="T438" s="3" t="s">
        <v>911</v>
      </c>
      <c r="U438" s="3" t="s">
        <v>911</v>
      </c>
      <c r="V438" s="2">
        <v>210088</v>
      </c>
      <c r="W438" s="2" t="s">
        <v>291</v>
      </c>
      <c r="X438" s="3">
        <v>550433000</v>
      </c>
      <c r="Y438" s="18" t="s">
        <v>911</v>
      </c>
      <c r="Z438" s="8"/>
      <c r="AA438" s="85" t="s">
        <v>294</v>
      </c>
      <c r="AB438" s="3">
        <v>202800000</v>
      </c>
      <c r="AC438" s="63">
        <v>93</v>
      </c>
      <c r="AD438" s="41" t="s">
        <v>2091</v>
      </c>
      <c r="AE438" s="40" t="s">
        <v>339</v>
      </c>
      <c r="AF438" s="41" t="s">
        <v>911</v>
      </c>
      <c r="AG438" s="42" t="s">
        <v>911</v>
      </c>
      <c r="AH438" s="40" t="s">
        <v>911</v>
      </c>
      <c r="AI438" s="42" t="s">
        <v>911</v>
      </c>
      <c r="AJ438" s="58">
        <v>44576</v>
      </c>
      <c r="AK438" s="58">
        <v>44576</v>
      </c>
      <c r="AL438" s="58">
        <v>45015</v>
      </c>
      <c r="AM438" s="39">
        <v>0.64</v>
      </c>
      <c r="AN438" s="61">
        <v>11479245</v>
      </c>
      <c r="AO438" s="41" t="s">
        <v>2322</v>
      </c>
      <c r="AP438" s="56" t="s">
        <v>2323</v>
      </c>
      <c r="AQ438" s="41" t="s">
        <v>1379</v>
      </c>
      <c r="AR438" s="57">
        <v>93</v>
      </c>
      <c r="AS438" s="57" t="s">
        <v>1367</v>
      </c>
      <c r="AT438" s="57" t="s">
        <v>1376</v>
      </c>
      <c r="AU438" s="41">
        <v>124</v>
      </c>
      <c r="AV438" s="56" t="s">
        <v>2328</v>
      </c>
      <c r="AW438" s="56" t="s">
        <v>2335</v>
      </c>
      <c r="AX438" s="56" t="s">
        <v>2326</v>
      </c>
      <c r="AY438" s="57" t="s">
        <v>2912</v>
      </c>
      <c r="AZ438" s="65" t="s">
        <v>2327</v>
      </c>
      <c r="BA438" s="4"/>
      <c r="BB438" s="4"/>
      <c r="BC438" s="4"/>
      <c r="BD438" s="4"/>
      <c r="BE438" s="4"/>
      <c r="BF438" s="4"/>
      <c r="BG438" s="4"/>
    </row>
    <row r="439" spans="1:59" customFormat="1" ht="60" hidden="1" customHeight="1" x14ac:dyDescent="0.25">
      <c r="A439" s="2">
        <v>12</v>
      </c>
      <c r="B439" s="2">
        <v>9</v>
      </c>
      <c r="C439" s="2" t="s">
        <v>290</v>
      </c>
      <c r="D439" s="2">
        <v>1</v>
      </c>
      <c r="E439" s="2" t="s">
        <v>2275</v>
      </c>
      <c r="F439" s="2" t="s">
        <v>2276</v>
      </c>
      <c r="G439" s="2">
        <v>1</v>
      </c>
      <c r="H439" s="2" t="s">
        <v>599</v>
      </c>
      <c r="I439" s="3">
        <v>0</v>
      </c>
      <c r="J439" s="3" t="s">
        <v>911</v>
      </c>
      <c r="K439" s="3" t="s">
        <v>911</v>
      </c>
      <c r="L439" s="3" t="s">
        <v>911</v>
      </c>
      <c r="M439" s="3" t="s">
        <v>911</v>
      </c>
      <c r="N439" s="3" t="s">
        <v>911</v>
      </c>
      <c r="O439" s="3" t="s">
        <v>911</v>
      </c>
      <c r="P439" s="3" t="s">
        <v>911</v>
      </c>
      <c r="Q439" s="3" t="s">
        <v>911</v>
      </c>
      <c r="R439" s="3" t="s">
        <v>911</v>
      </c>
      <c r="S439" s="3" t="s">
        <v>911</v>
      </c>
      <c r="T439" s="3" t="s">
        <v>911</v>
      </c>
      <c r="U439" s="3" t="s">
        <v>911</v>
      </c>
      <c r="V439" s="2">
        <v>210088</v>
      </c>
      <c r="W439" s="2" t="s">
        <v>291</v>
      </c>
      <c r="X439" s="3">
        <v>1079925000</v>
      </c>
      <c r="Y439" s="18" t="s">
        <v>933</v>
      </c>
      <c r="Z439" s="8">
        <v>1079925000</v>
      </c>
      <c r="AA439" s="85" t="s">
        <v>292</v>
      </c>
      <c r="AB439" s="3">
        <v>997645000</v>
      </c>
      <c r="AC439" s="63">
        <v>458</v>
      </c>
      <c r="AD439" s="41" t="s">
        <v>2091</v>
      </c>
      <c r="AE439" s="40" t="s">
        <v>339</v>
      </c>
      <c r="AF439" s="41" t="s">
        <v>911</v>
      </c>
      <c r="AG439" s="42" t="s">
        <v>911</v>
      </c>
      <c r="AH439" s="40" t="s">
        <v>911</v>
      </c>
      <c r="AI439" s="42" t="s">
        <v>911</v>
      </c>
      <c r="AJ439" s="58">
        <v>44576</v>
      </c>
      <c r="AK439" s="58">
        <v>44576</v>
      </c>
      <c r="AL439" s="58">
        <v>45015</v>
      </c>
      <c r="AM439" s="39">
        <v>0.42</v>
      </c>
      <c r="AN439" s="61">
        <v>56470472</v>
      </c>
      <c r="AO439" s="41" t="s">
        <v>2322</v>
      </c>
      <c r="AP439" s="56" t="s">
        <v>2323</v>
      </c>
      <c r="AQ439" s="41" t="s">
        <v>1379</v>
      </c>
      <c r="AR439" s="57">
        <v>458</v>
      </c>
      <c r="AS439" s="57" t="s">
        <v>1367</v>
      </c>
      <c r="AT439" s="57" t="s">
        <v>1376</v>
      </c>
      <c r="AU439" s="41">
        <v>136</v>
      </c>
      <c r="AV439" s="56" t="s">
        <v>2324</v>
      </c>
      <c r="AW439" s="56" t="s">
        <v>2336</v>
      </c>
      <c r="AX439" s="56" t="s">
        <v>2326</v>
      </c>
      <c r="AY439" s="57" t="s">
        <v>2912</v>
      </c>
      <c r="AZ439" s="65" t="s">
        <v>2327</v>
      </c>
      <c r="BA439" s="4"/>
      <c r="BB439" s="4"/>
      <c r="BC439" s="4"/>
      <c r="BD439" s="4"/>
      <c r="BE439" s="4"/>
      <c r="BF439" s="4"/>
      <c r="BG439" s="4"/>
    </row>
    <row r="440" spans="1:59" customFormat="1" ht="60" hidden="1" customHeight="1" x14ac:dyDescent="0.25">
      <c r="A440" s="2">
        <v>12</v>
      </c>
      <c r="B440" s="2">
        <v>9</v>
      </c>
      <c r="C440" s="2" t="s">
        <v>290</v>
      </c>
      <c r="D440" s="2">
        <v>0</v>
      </c>
      <c r="E440" s="2" t="s">
        <v>2277</v>
      </c>
      <c r="F440" s="2" t="s">
        <v>2278</v>
      </c>
      <c r="G440" s="2">
        <v>1</v>
      </c>
      <c r="H440" s="2" t="s">
        <v>599</v>
      </c>
      <c r="I440" s="3">
        <v>0</v>
      </c>
      <c r="J440" s="3" t="s">
        <v>911</v>
      </c>
      <c r="K440" s="3" t="s">
        <v>911</v>
      </c>
      <c r="L440" s="3" t="s">
        <v>911</v>
      </c>
      <c r="M440" s="3" t="s">
        <v>911</v>
      </c>
      <c r="N440" s="3" t="s">
        <v>911</v>
      </c>
      <c r="O440" s="3" t="s">
        <v>911</v>
      </c>
      <c r="P440" s="3" t="s">
        <v>911</v>
      </c>
      <c r="Q440" s="3" t="s">
        <v>911</v>
      </c>
      <c r="R440" s="3" t="s">
        <v>911</v>
      </c>
      <c r="S440" s="3" t="s">
        <v>911</v>
      </c>
      <c r="T440" s="3" t="s">
        <v>911</v>
      </c>
      <c r="U440" s="3" t="s">
        <v>911</v>
      </c>
      <c r="V440" s="2">
        <v>210088</v>
      </c>
      <c r="W440" s="2" t="s">
        <v>291</v>
      </c>
      <c r="X440" s="3">
        <v>1079925000</v>
      </c>
      <c r="Y440" s="18" t="s">
        <v>911</v>
      </c>
      <c r="Z440" s="8"/>
      <c r="AA440" s="85" t="s">
        <v>293</v>
      </c>
      <c r="AB440" s="3">
        <v>41140000</v>
      </c>
      <c r="AC440" s="63">
        <v>19</v>
      </c>
      <c r="AD440" s="41" t="s">
        <v>2091</v>
      </c>
      <c r="AE440" s="40" t="s">
        <v>339</v>
      </c>
      <c r="AF440" s="41" t="s">
        <v>911</v>
      </c>
      <c r="AG440" s="42" t="s">
        <v>911</v>
      </c>
      <c r="AH440" s="40" t="s">
        <v>911</v>
      </c>
      <c r="AI440" s="42" t="s">
        <v>911</v>
      </c>
      <c r="AJ440" s="58">
        <v>44576</v>
      </c>
      <c r="AK440" s="58">
        <v>44576</v>
      </c>
      <c r="AL440" s="58">
        <v>45015</v>
      </c>
      <c r="AM440" s="39">
        <v>0</v>
      </c>
      <c r="AN440" s="61">
        <v>4657358</v>
      </c>
      <c r="AO440" s="41" t="s">
        <v>2322</v>
      </c>
      <c r="AP440" s="56" t="s">
        <v>2323</v>
      </c>
      <c r="AQ440" s="41" t="s">
        <v>1379</v>
      </c>
      <c r="AR440" s="57">
        <v>19</v>
      </c>
      <c r="AS440" s="57" t="s">
        <v>1367</v>
      </c>
      <c r="AT440" s="57" t="s">
        <v>1376</v>
      </c>
      <c r="AU440" s="41">
        <v>0</v>
      </c>
      <c r="AV440" s="56" t="s">
        <v>2324</v>
      </c>
      <c r="AW440" s="56" t="s">
        <v>2336</v>
      </c>
      <c r="AX440" s="56" t="s">
        <v>2326</v>
      </c>
      <c r="AY440" s="57" t="s">
        <v>2913</v>
      </c>
      <c r="AZ440" s="65" t="s">
        <v>2327</v>
      </c>
      <c r="BA440" s="4"/>
      <c r="BB440" s="4"/>
      <c r="BC440" s="4"/>
      <c r="BD440" s="4"/>
      <c r="BE440" s="4"/>
      <c r="BF440" s="4"/>
      <c r="BG440" s="4"/>
    </row>
    <row r="441" spans="1:59" customFormat="1" ht="60" hidden="1" customHeight="1" x14ac:dyDescent="0.25">
      <c r="A441" s="2">
        <v>12</v>
      </c>
      <c r="B441" s="2">
        <v>9</v>
      </c>
      <c r="C441" s="2" t="s">
        <v>290</v>
      </c>
      <c r="D441" s="2">
        <v>0</v>
      </c>
      <c r="E441" s="2" t="s">
        <v>2279</v>
      </c>
      <c r="F441" s="2" t="s">
        <v>2278</v>
      </c>
      <c r="G441" s="2">
        <v>1</v>
      </c>
      <c r="H441" s="2" t="s">
        <v>599</v>
      </c>
      <c r="I441" s="3">
        <v>0</v>
      </c>
      <c r="J441" s="3" t="s">
        <v>911</v>
      </c>
      <c r="K441" s="3" t="s">
        <v>911</v>
      </c>
      <c r="L441" s="3" t="s">
        <v>911</v>
      </c>
      <c r="M441" s="3" t="s">
        <v>911</v>
      </c>
      <c r="N441" s="3" t="s">
        <v>911</v>
      </c>
      <c r="O441" s="3" t="s">
        <v>911</v>
      </c>
      <c r="P441" s="3" t="s">
        <v>911</v>
      </c>
      <c r="Q441" s="3" t="s">
        <v>911</v>
      </c>
      <c r="R441" s="3" t="s">
        <v>911</v>
      </c>
      <c r="S441" s="3" t="s">
        <v>911</v>
      </c>
      <c r="T441" s="3" t="s">
        <v>911</v>
      </c>
      <c r="U441" s="3" t="s">
        <v>911</v>
      </c>
      <c r="V441" s="2">
        <v>210088</v>
      </c>
      <c r="W441" s="2" t="s">
        <v>291</v>
      </c>
      <c r="X441" s="3">
        <v>1079925000</v>
      </c>
      <c r="Y441" s="18" t="s">
        <v>911</v>
      </c>
      <c r="Z441" s="8"/>
      <c r="AA441" s="85" t="s">
        <v>299</v>
      </c>
      <c r="AB441" s="3">
        <v>41140000</v>
      </c>
      <c r="AC441" s="63">
        <v>19</v>
      </c>
      <c r="AD441" s="41" t="s">
        <v>2091</v>
      </c>
      <c r="AE441" s="40" t="s">
        <v>339</v>
      </c>
      <c r="AF441" s="41" t="s">
        <v>911</v>
      </c>
      <c r="AG441" s="42" t="s">
        <v>911</v>
      </c>
      <c r="AH441" s="40" t="s">
        <v>911</v>
      </c>
      <c r="AI441" s="42" t="s">
        <v>911</v>
      </c>
      <c r="AJ441" s="58">
        <v>44576</v>
      </c>
      <c r="AK441" s="58">
        <v>44576</v>
      </c>
      <c r="AL441" s="58">
        <v>45015</v>
      </c>
      <c r="AM441" s="39">
        <v>0</v>
      </c>
      <c r="AN441" s="61">
        <v>4657358</v>
      </c>
      <c r="AO441" s="41" t="s">
        <v>2322</v>
      </c>
      <c r="AP441" s="56" t="s">
        <v>2323</v>
      </c>
      <c r="AQ441" s="41" t="s">
        <v>1379</v>
      </c>
      <c r="AR441" s="57">
        <v>19</v>
      </c>
      <c r="AS441" s="57" t="s">
        <v>1367</v>
      </c>
      <c r="AT441" s="57" t="s">
        <v>1376</v>
      </c>
      <c r="AU441" s="41">
        <v>0</v>
      </c>
      <c r="AV441" s="56" t="s">
        <v>2324</v>
      </c>
      <c r="AW441" s="56" t="s">
        <v>2336</v>
      </c>
      <c r="AX441" s="56" t="s">
        <v>2326</v>
      </c>
      <c r="AY441" s="57" t="s">
        <v>2913</v>
      </c>
      <c r="AZ441" s="65" t="s">
        <v>2327</v>
      </c>
      <c r="BA441" s="4"/>
      <c r="BB441" s="4"/>
      <c r="BC441" s="4"/>
      <c r="BD441" s="4"/>
      <c r="BE441" s="4"/>
      <c r="BF441" s="4"/>
      <c r="BG441" s="4"/>
    </row>
    <row r="442" spans="1:59" customFormat="1" ht="60" hidden="1" customHeight="1" x14ac:dyDescent="0.25">
      <c r="A442" s="2">
        <v>12</v>
      </c>
      <c r="B442" s="2">
        <v>11</v>
      </c>
      <c r="C442" s="2" t="s">
        <v>290</v>
      </c>
      <c r="D442" s="2">
        <v>1</v>
      </c>
      <c r="E442" s="2" t="s">
        <v>2280</v>
      </c>
      <c r="F442" s="2" t="s">
        <v>2281</v>
      </c>
      <c r="G442" s="2">
        <v>1</v>
      </c>
      <c r="H442" s="2" t="s">
        <v>599</v>
      </c>
      <c r="I442" s="3">
        <v>0</v>
      </c>
      <c r="J442" s="3" t="s">
        <v>911</v>
      </c>
      <c r="K442" s="3" t="s">
        <v>911</v>
      </c>
      <c r="L442" s="3" t="s">
        <v>911</v>
      </c>
      <c r="M442" s="3" t="s">
        <v>911</v>
      </c>
      <c r="N442" s="3" t="s">
        <v>911</v>
      </c>
      <c r="O442" s="3" t="s">
        <v>911</v>
      </c>
      <c r="P442" s="3" t="s">
        <v>911</v>
      </c>
      <c r="Q442" s="3" t="s">
        <v>911</v>
      </c>
      <c r="R442" s="3" t="s">
        <v>911</v>
      </c>
      <c r="S442" s="3" t="s">
        <v>911</v>
      </c>
      <c r="T442" s="3" t="s">
        <v>911</v>
      </c>
      <c r="U442" s="3" t="s">
        <v>911</v>
      </c>
      <c r="V442" s="2">
        <v>210088</v>
      </c>
      <c r="W442" s="2" t="s">
        <v>291</v>
      </c>
      <c r="X442" s="3">
        <v>226502850</v>
      </c>
      <c r="Y442" s="18" t="s">
        <v>933</v>
      </c>
      <c r="Z442" s="8">
        <v>226502850</v>
      </c>
      <c r="AA442" s="85" t="s">
        <v>292</v>
      </c>
      <c r="AB442" s="3">
        <v>123420000</v>
      </c>
      <c r="AC442" s="63">
        <v>57</v>
      </c>
      <c r="AD442" s="41" t="s">
        <v>2091</v>
      </c>
      <c r="AE442" s="40" t="s">
        <v>339</v>
      </c>
      <c r="AF442" s="41" t="s">
        <v>911</v>
      </c>
      <c r="AG442" s="42" t="s">
        <v>911</v>
      </c>
      <c r="AH442" s="40" t="s">
        <v>911</v>
      </c>
      <c r="AI442" s="42" t="s">
        <v>911</v>
      </c>
      <c r="AJ442" s="58">
        <v>44576</v>
      </c>
      <c r="AK442" s="58">
        <v>44576</v>
      </c>
      <c r="AL442" s="58">
        <v>45015</v>
      </c>
      <c r="AM442" s="39">
        <v>0</v>
      </c>
      <c r="AN442" s="61">
        <v>6986038</v>
      </c>
      <c r="AO442" s="41" t="s">
        <v>2322</v>
      </c>
      <c r="AP442" s="56" t="s">
        <v>2323</v>
      </c>
      <c r="AQ442" s="41" t="s">
        <v>1379</v>
      </c>
      <c r="AR442" s="57">
        <v>57</v>
      </c>
      <c r="AS442" s="57" t="s">
        <v>1367</v>
      </c>
      <c r="AT442" s="57" t="s">
        <v>1376</v>
      </c>
      <c r="AU442" s="41">
        <v>0</v>
      </c>
      <c r="AV442" s="56" t="s">
        <v>2324</v>
      </c>
      <c r="AW442" s="56" t="s">
        <v>2337</v>
      </c>
      <c r="AX442" s="56" t="s">
        <v>2326</v>
      </c>
      <c r="AY442" s="57" t="s">
        <v>2913</v>
      </c>
      <c r="AZ442" s="65" t="s">
        <v>2327</v>
      </c>
      <c r="BA442" s="4"/>
      <c r="BB442" s="4"/>
      <c r="BC442" s="4"/>
      <c r="BD442" s="4"/>
      <c r="BE442" s="4"/>
      <c r="BF442" s="4"/>
      <c r="BG442" s="4"/>
    </row>
    <row r="443" spans="1:59" customFormat="1" ht="60" hidden="1" customHeight="1" x14ac:dyDescent="0.25">
      <c r="A443" s="2">
        <v>12</v>
      </c>
      <c r="B443" s="2">
        <v>11</v>
      </c>
      <c r="C443" s="2" t="s">
        <v>290</v>
      </c>
      <c r="D443" s="2">
        <v>0</v>
      </c>
      <c r="E443" s="2" t="s">
        <v>2282</v>
      </c>
      <c r="F443" s="2" t="s">
        <v>2283</v>
      </c>
      <c r="G443" s="2">
        <v>1</v>
      </c>
      <c r="H443" s="2" t="s">
        <v>599</v>
      </c>
      <c r="I443" s="3">
        <v>0</v>
      </c>
      <c r="J443" s="3" t="s">
        <v>911</v>
      </c>
      <c r="K443" s="3" t="s">
        <v>911</v>
      </c>
      <c r="L443" s="3" t="s">
        <v>911</v>
      </c>
      <c r="M443" s="3" t="s">
        <v>911</v>
      </c>
      <c r="N443" s="3" t="s">
        <v>911</v>
      </c>
      <c r="O443" s="3" t="s">
        <v>911</v>
      </c>
      <c r="P443" s="3" t="s">
        <v>911</v>
      </c>
      <c r="Q443" s="3" t="s">
        <v>911</v>
      </c>
      <c r="R443" s="3" t="s">
        <v>911</v>
      </c>
      <c r="S443" s="3" t="s">
        <v>911</v>
      </c>
      <c r="T443" s="3" t="s">
        <v>911</v>
      </c>
      <c r="U443" s="3" t="s">
        <v>911</v>
      </c>
      <c r="V443" s="2">
        <v>210088</v>
      </c>
      <c r="W443" s="2" t="s">
        <v>291</v>
      </c>
      <c r="X443" s="3">
        <v>226502850</v>
      </c>
      <c r="Y443" s="18" t="s">
        <v>911</v>
      </c>
      <c r="Z443" s="8"/>
      <c r="AA443" s="85" t="s">
        <v>293</v>
      </c>
      <c r="AB443" s="3">
        <v>30855000</v>
      </c>
      <c r="AC443" s="63">
        <v>14</v>
      </c>
      <c r="AD443" s="41" t="s">
        <v>2091</v>
      </c>
      <c r="AE443" s="40" t="s">
        <v>339</v>
      </c>
      <c r="AF443" s="41" t="s">
        <v>911</v>
      </c>
      <c r="AG443" s="42" t="s">
        <v>911</v>
      </c>
      <c r="AH443" s="40" t="s">
        <v>911</v>
      </c>
      <c r="AI443" s="42" t="s">
        <v>911</v>
      </c>
      <c r="AJ443" s="58">
        <v>44576</v>
      </c>
      <c r="AK443" s="58">
        <v>44576</v>
      </c>
      <c r="AL443" s="58">
        <v>45015</v>
      </c>
      <c r="AM443" s="39">
        <v>0</v>
      </c>
      <c r="AN443" s="61">
        <v>1746509</v>
      </c>
      <c r="AO443" s="41" t="s">
        <v>2322</v>
      </c>
      <c r="AP443" s="56" t="s">
        <v>2323</v>
      </c>
      <c r="AQ443" s="41" t="s">
        <v>1379</v>
      </c>
      <c r="AR443" s="57">
        <v>14</v>
      </c>
      <c r="AS443" s="57" t="s">
        <v>1367</v>
      </c>
      <c r="AT443" s="57" t="s">
        <v>1376</v>
      </c>
      <c r="AU443" s="41">
        <v>0</v>
      </c>
      <c r="AV443" s="56" t="s">
        <v>2324</v>
      </c>
      <c r="AW443" s="56" t="s">
        <v>2337</v>
      </c>
      <c r="AX443" s="56" t="s">
        <v>2326</v>
      </c>
      <c r="AY443" s="57" t="s">
        <v>2913</v>
      </c>
      <c r="AZ443" s="65" t="s">
        <v>2327</v>
      </c>
      <c r="BA443" s="4"/>
      <c r="BB443" s="4"/>
      <c r="BC443" s="4"/>
      <c r="BD443" s="4"/>
      <c r="BE443" s="4"/>
      <c r="BF443" s="4"/>
      <c r="BG443" s="4"/>
    </row>
    <row r="444" spans="1:59" customFormat="1" ht="60" hidden="1" customHeight="1" x14ac:dyDescent="0.25">
      <c r="A444" s="2">
        <v>12</v>
      </c>
      <c r="B444" s="2">
        <v>11</v>
      </c>
      <c r="C444" s="2" t="s">
        <v>290</v>
      </c>
      <c r="D444" s="2">
        <v>0</v>
      </c>
      <c r="E444" s="2" t="s">
        <v>2284</v>
      </c>
      <c r="F444" s="2" t="s">
        <v>2285</v>
      </c>
      <c r="G444" s="2">
        <v>1</v>
      </c>
      <c r="H444" s="2" t="s">
        <v>599</v>
      </c>
      <c r="I444" s="3">
        <v>0</v>
      </c>
      <c r="J444" s="3" t="s">
        <v>911</v>
      </c>
      <c r="K444" s="3" t="s">
        <v>911</v>
      </c>
      <c r="L444" s="3" t="s">
        <v>911</v>
      </c>
      <c r="M444" s="3" t="s">
        <v>911</v>
      </c>
      <c r="N444" s="3" t="s">
        <v>911</v>
      </c>
      <c r="O444" s="3" t="s">
        <v>911</v>
      </c>
      <c r="P444" s="3" t="s">
        <v>911</v>
      </c>
      <c r="Q444" s="3" t="s">
        <v>911</v>
      </c>
      <c r="R444" s="3" t="s">
        <v>911</v>
      </c>
      <c r="S444" s="3" t="s">
        <v>911</v>
      </c>
      <c r="T444" s="3" t="s">
        <v>911</v>
      </c>
      <c r="U444" s="3" t="s">
        <v>911</v>
      </c>
      <c r="V444" s="2">
        <v>210088</v>
      </c>
      <c r="W444" s="2" t="s">
        <v>291</v>
      </c>
      <c r="X444" s="3">
        <v>226502850</v>
      </c>
      <c r="Y444" s="18" t="s">
        <v>911</v>
      </c>
      <c r="Z444" s="8"/>
      <c r="AA444" s="85" t="s">
        <v>294</v>
      </c>
      <c r="AB444" s="3">
        <v>72227850</v>
      </c>
      <c r="AC444" s="63">
        <v>33</v>
      </c>
      <c r="AD444" s="41" t="s">
        <v>2091</v>
      </c>
      <c r="AE444" s="40" t="s">
        <v>339</v>
      </c>
      <c r="AF444" s="41" t="s">
        <v>911</v>
      </c>
      <c r="AG444" s="42" t="s">
        <v>911</v>
      </c>
      <c r="AH444" s="40" t="s">
        <v>911</v>
      </c>
      <c r="AI444" s="42" t="s">
        <v>911</v>
      </c>
      <c r="AJ444" s="58">
        <v>44576</v>
      </c>
      <c r="AK444" s="58">
        <v>44576</v>
      </c>
      <c r="AL444" s="58">
        <v>45015</v>
      </c>
      <c r="AM444" s="39">
        <v>0.19</v>
      </c>
      <c r="AN444" s="61">
        <v>4088369</v>
      </c>
      <c r="AO444" s="41" t="s">
        <v>2322</v>
      </c>
      <c r="AP444" s="56" t="s">
        <v>2323</v>
      </c>
      <c r="AQ444" s="41" t="s">
        <v>1379</v>
      </c>
      <c r="AR444" s="57">
        <v>33</v>
      </c>
      <c r="AS444" s="57" t="s">
        <v>1367</v>
      </c>
      <c r="AT444" s="57" t="s">
        <v>1376</v>
      </c>
      <c r="AU444" s="41">
        <v>29</v>
      </c>
      <c r="AV444" s="56" t="s">
        <v>2328</v>
      </c>
      <c r="AW444" s="56" t="s">
        <v>2337</v>
      </c>
      <c r="AX444" s="56" t="s">
        <v>2326</v>
      </c>
      <c r="AY444" s="57" t="s">
        <v>2912</v>
      </c>
      <c r="AZ444" s="65" t="s">
        <v>2327</v>
      </c>
      <c r="BA444" s="4"/>
      <c r="BB444" s="4"/>
      <c r="BC444" s="4"/>
      <c r="BD444" s="4"/>
      <c r="BE444" s="4"/>
      <c r="BF444" s="4"/>
      <c r="BG444" s="4"/>
    </row>
    <row r="445" spans="1:59" customFormat="1" ht="60" hidden="1" customHeight="1" x14ac:dyDescent="0.25">
      <c r="A445" s="2">
        <v>12</v>
      </c>
      <c r="B445" s="2">
        <v>12</v>
      </c>
      <c r="C445" s="2" t="s">
        <v>290</v>
      </c>
      <c r="D445" s="2">
        <v>1</v>
      </c>
      <c r="E445" s="2" t="s">
        <v>2286</v>
      </c>
      <c r="F445" s="2" t="s">
        <v>2287</v>
      </c>
      <c r="G445" s="2">
        <v>1</v>
      </c>
      <c r="H445" s="2" t="s">
        <v>599</v>
      </c>
      <c r="I445" s="3">
        <v>0</v>
      </c>
      <c r="J445" s="3" t="s">
        <v>911</v>
      </c>
      <c r="K445" s="3" t="s">
        <v>911</v>
      </c>
      <c r="L445" s="3" t="s">
        <v>911</v>
      </c>
      <c r="M445" s="3" t="s">
        <v>911</v>
      </c>
      <c r="N445" s="3" t="s">
        <v>911</v>
      </c>
      <c r="O445" s="3" t="s">
        <v>911</v>
      </c>
      <c r="P445" s="3" t="s">
        <v>911</v>
      </c>
      <c r="Q445" s="3" t="s">
        <v>911</v>
      </c>
      <c r="R445" s="3" t="s">
        <v>911</v>
      </c>
      <c r="S445" s="3" t="s">
        <v>911</v>
      </c>
      <c r="T445" s="3" t="s">
        <v>911</v>
      </c>
      <c r="U445" s="3" t="s">
        <v>911</v>
      </c>
      <c r="V445" s="2">
        <v>210088</v>
      </c>
      <c r="W445" s="2" t="s">
        <v>291</v>
      </c>
      <c r="X445" s="3">
        <v>267410000</v>
      </c>
      <c r="Y445" s="18" t="s">
        <v>933</v>
      </c>
      <c r="Z445" s="8">
        <v>267410000</v>
      </c>
      <c r="AA445" s="85" t="s">
        <v>292</v>
      </c>
      <c r="AB445" s="3">
        <v>185130000</v>
      </c>
      <c r="AC445" s="63">
        <v>85</v>
      </c>
      <c r="AD445" s="41" t="s">
        <v>2091</v>
      </c>
      <c r="AE445" s="40" t="s">
        <v>339</v>
      </c>
      <c r="AF445" s="41" t="s">
        <v>911</v>
      </c>
      <c r="AG445" s="42" t="s">
        <v>911</v>
      </c>
      <c r="AH445" s="40" t="s">
        <v>911</v>
      </c>
      <c r="AI445" s="42" t="s">
        <v>911</v>
      </c>
      <c r="AJ445" s="58">
        <v>44576</v>
      </c>
      <c r="AK445" s="58">
        <v>44576</v>
      </c>
      <c r="AL445" s="58">
        <v>45015</v>
      </c>
      <c r="AM445" s="39">
        <v>0</v>
      </c>
      <c r="AN445" s="61">
        <v>10479057</v>
      </c>
      <c r="AO445" s="41" t="s">
        <v>2322</v>
      </c>
      <c r="AP445" s="56" t="s">
        <v>2323</v>
      </c>
      <c r="AQ445" s="41" t="s">
        <v>1379</v>
      </c>
      <c r="AR445" s="57">
        <v>85</v>
      </c>
      <c r="AS445" s="57" t="s">
        <v>1367</v>
      </c>
      <c r="AT445" s="57" t="s">
        <v>1376</v>
      </c>
      <c r="AU445" s="41">
        <v>0</v>
      </c>
      <c r="AV445" s="56" t="s">
        <v>2324</v>
      </c>
      <c r="AW445" s="56" t="s">
        <v>2338</v>
      </c>
      <c r="AX445" s="56" t="s">
        <v>2326</v>
      </c>
      <c r="AY445" s="57" t="s">
        <v>2913</v>
      </c>
      <c r="AZ445" s="65" t="s">
        <v>2327</v>
      </c>
      <c r="BA445" s="4"/>
      <c r="BB445" s="4"/>
      <c r="BC445" s="4"/>
      <c r="BD445" s="4"/>
      <c r="BE445" s="4"/>
      <c r="BF445" s="4"/>
      <c r="BG445" s="4"/>
    </row>
    <row r="446" spans="1:59" customFormat="1" ht="60" hidden="1" customHeight="1" x14ac:dyDescent="0.25">
      <c r="A446" s="2">
        <v>12</v>
      </c>
      <c r="B446" s="2">
        <v>12</v>
      </c>
      <c r="C446" s="2" t="s">
        <v>290</v>
      </c>
      <c r="D446" s="2">
        <v>0</v>
      </c>
      <c r="E446" s="2" t="s">
        <v>2288</v>
      </c>
      <c r="F446" s="2" t="s">
        <v>2289</v>
      </c>
      <c r="G446" s="2">
        <v>1</v>
      </c>
      <c r="H446" s="2" t="s">
        <v>599</v>
      </c>
      <c r="I446" s="3">
        <v>0</v>
      </c>
      <c r="J446" s="3" t="s">
        <v>911</v>
      </c>
      <c r="K446" s="3" t="s">
        <v>911</v>
      </c>
      <c r="L446" s="3" t="s">
        <v>911</v>
      </c>
      <c r="M446" s="3" t="s">
        <v>911</v>
      </c>
      <c r="N446" s="3" t="s">
        <v>911</v>
      </c>
      <c r="O446" s="3" t="s">
        <v>911</v>
      </c>
      <c r="P446" s="3" t="s">
        <v>911</v>
      </c>
      <c r="Q446" s="3" t="s">
        <v>911</v>
      </c>
      <c r="R446" s="3" t="s">
        <v>911</v>
      </c>
      <c r="S446" s="3" t="s">
        <v>911</v>
      </c>
      <c r="T446" s="3" t="s">
        <v>911</v>
      </c>
      <c r="U446" s="3" t="s">
        <v>911</v>
      </c>
      <c r="V446" s="2">
        <v>210088</v>
      </c>
      <c r="W446" s="2" t="s">
        <v>291</v>
      </c>
      <c r="X446" s="3">
        <v>267410000</v>
      </c>
      <c r="Y446" s="18" t="s">
        <v>911</v>
      </c>
      <c r="Z446" s="8"/>
      <c r="AA446" s="85" t="s">
        <v>293</v>
      </c>
      <c r="AB446" s="3">
        <v>82280000</v>
      </c>
      <c r="AC446" s="63">
        <v>38</v>
      </c>
      <c r="AD446" s="41" t="s">
        <v>2091</v>
      </c>
      <c r="AE446" s="40" t="s">
        <v>339</v>
      </c>
      <c r="AF446" s="41" t="s">
        <v>911</v>
      </c>
      <c r="AG446" s="42" t="s">
        <v>911</v>
      </c>
      <c r="AH446" s="40" t="s">
        <v>911</v>
      </c>
      <c r="AI446" s="42" t="s">
        <v>911</v>
      </c>
      <c r="AJ446" s="58">
        <v>44576</v>
      </c>
      <c r="AK446" s="58">
        <v>44576</v>
      </c>
      <c r="AL446" s="58">
        <v>45015</v>
      </c>
      <c r="AM446" s="39">
        <v>0</v>
      </c>
      <c r="AN446" s="61">
        <v>4657358</v>
      </c>
      <c r="AO446" s="41" t="s">
        <v>2322</v>
      </c>
      <c r="AP446" s="56" t="s">
        <v>2323</v>
      </c>
      <c r="AQ446" s="41" t="s">
        <v>1379</v>
      </c>
      <c r="AR446" s="57">
        <v>38</v>
      </c>
      <c r="AS446" s="57" t="s">
        <v>1367</v>
      </c>
      <c r="AT446" s="57" t="s">
        <v>1376</v>
      </c>
      <c r="AU446" s="41">
        <v>0</v>
      </c>
      <c r="AV446" s="56" t="s">
        <v>2324</v>
      </c>
      <c r="AW446" s="56" t="s">
        <v>2338</v>
      </c>
      <c r="AX446" s="56" t="s">
        <v>2326</v>
      </c>
      <c r="AY446" s="57" t="s">
        <v>2913</v>
      </c>
      <c r="AZ446" s="65" t="s">
        <v>2327</v>
      </c>
      <c r="BA446" s="4"/>
      <c r="BB446" s="4"/>
      <c r="BC446" s="4"/>
      <c r="BD446" s="4"/>
      <c r="BE446" s="4"/>
      <c r="BF446" s="4"/>
      <c r="BG446" s="4"/>
    </row>
    <row r="447" spans="1:59" customFormat="1" ht="60" hidden="1" customHeight="1" x14ac:dyDescent="0.25">
      <c r="A447" s="2">
        <v>12</v>
      </c>
      <c r="B447" s="2">
        <v>13</v>
      </c>
      <c r="C447" s="2" t="s">
        <v>290</v>
      </c>
      <c r="D447" s="2">
        <v>1</v>
      </c>
      <c r="E447" s="2" t="s">
        <v>2290</v>
      </c>
      <c r="F447" s="2" t="s">
        <v>2291</v>
      </c>
      <c r="G447" s="2">
        <v>1</v>
      </c>
      <c r="H447" s="2" t="s">
        <v>599</v>
      </c>
      <c r="I447" s="3">
        <v>0</v>
      </c>
      <c r="J447" s="3" t="s">
        <v>911</v>
      </c>
      <c r="K447" s="3" t="s">
        <v>911</v>
      </c>
      <c r="L447" s="3" t="s">
        <v>911</v>
      </c>
      <c r="M447" s="3" t="s">
        <v>911</v>
      </c>
      <c r="N447" s="3" t="s">
        <v>911</v>
      </c>
      <c r="O447" s="3" t="s">
        <v>911</v>
      </c>
      <c r="P447" s="3" t="s">
        <v>911</v>
      </c>
      <c r="Q447" s="3" t="s">
        <v>911</v>
      </c>
      <c r="R447" s="3" t="s">
        <v>911</v>
      </c>
      <c r="S447" s="3" t="s">
        <v>911</v>
      </c>
      <c r="T447" s="3" t="s">
        <v>911</v>
      </c>
      <c r="U447" s="3" t="s">
        <v>911</v>
      </c>
      <c r="V447" s="2">
        <v>210088</v>
      </c>
      <c r="W447" s="2" t="s">
        <v>291</v>
      </c>
      <c r="X447" s="3">
        <v>1563360000</v>
      </c>
      <c r="Y447" s="18" t="s">
        <v>933</v>
      </c>
      <c r="Z447" s="8">
        <v>1563360000</v>
      </c>
      <c r="AA447" s="85" t="s">
        <v>292</v>
      </c>
      <c r="AB447" s="3">
        <v>884510000</v>
      </c>
      <c r="AC447" s="63">
        <v>406</v>
      </c>
      <c r="AD447" s="41" t="s">
        <v>2091</v>
      </c>
      <c r="AE447" s="40" t="s">
        <v>339</v>
      </c>
      <c r="AF447" s="41" t="s">
        <v>911</v>
      </c>
      <c r="AG447" s="42" t="s">
        <v>911</v>
      </c>
      <c r="AH447" s="40" t="s">
        <v>911</v>
      </c>
      <c r="AI447" s="42" t="s">
        <v>911</v>
      </c>
      <c r="AJ447" s="58">
        <v>44576</v>
      </c>
      <c r="AK447" s="58">
        <v>44576</v>
      </c>
      <c r="AL447" s="58">
        <v>45015</v>
      </c>
      <c r="AM447" s="39">
        <v>0.52</v>
      </c>
      <c r="AN447" s="61">
        <v>50066604</v>
      </c>
      <c r="AO447" s="41" t="s">
        <v>2322</v>
      </c>
      <c r="AP447" s="56" t="s">
        <v>2323</v>
      </c>
      <c r="AQ447" s="41" t="s">
        <v>1379</v>
      </c>
      <c r="AR447" s="57">
        <v>406</v>
      </c>
      <c r="AS447" s="57" t="s">
        <v>1367</v>
      </c>
      <c r="AT447" s="57" t="s">
        <v>1376</v>
      </c>
      <c r="AU447" s="41">
        <v>173</v>
      </c>
      <c r="AV447" s="56" t="s">
        <v>2324</v>
      </c>
      <c r="AW447" s="56" t="s">
        <v>2339</v>
      </c>
      <c r="AX447" s="56" t="s">
        <v>2326</v>
      </c>
      <c r="AY447" s="57" t="s">
        <v>2912</v>
      </c>
      <c r="AZ447" s="65" t="s">
        <v>2327</v>
      </c>
      <c r="BA447" s="4"/>
      <c r="BB447" s="4"/>
      <c r="BC447" s="4"/>
      <c r="BD447" s="4"/>
      <c r="BE447" s="4"/>
      <c r="BF447" s="4"/>
      <c r="BG447" s="4"/>
    </row>
    <row r="448" spans="1:59" customFormat="1" ht="60" hidden="1" customHeight="1" x14ac:dyDescent="0.25">
      <c r="A448" s="2">
        <v>12</v>
      </c>
      <c r="B448" s="2">
        <v>13</v>
      </c>
      <c r="C448" s="2" t="s">
        <v>290</v>
      </c>
      <c r="D448" s="2">
        <v>0</v>
      </c>
      <c r="E448" s="2" t="s">
        <v>2292</v>
      </c>
      <c r="F448" s="2" t="s">
        <v>2293</v>
      </c>
      <c r="G448" s="2">
        <v>1</v>
      </c>
      <c r="H448" s="2" t="s">
        <v>599</v>
      </c>
      <c r="I448" s="3">
        <v>0</v>
      </c>
      <c r="J448" s="3" t="s">
        <v>911</v>
      </c>
      <c r="K448" s="3" t="s">
        <v>911</v>
      </c>
      <c r="L448" s="3" t="s">
        <v>911</v>
      </c>
      <c r="M448" s="3" t="s">
        <v>911</v>
      </c>
      <c r="N448" s="3" t="s">
        <v>911</v>
      </c>
      <c r="O448" s="3" t="s">
        <v>911</v>
      </c>
      <c r="P448" s="3" t="s">
        <v>911</v>
      </c>
      <c r="Q448" s="3" t="s">
        <v>911</v>
      </c>
      <c r="R448" s="3" t="s">
        <v>911</v>
      </c>
      <c r="S448" s="3" t="s">
        <v>911</v>
      </c>
      <c r="T448" s="3" t="s">
        <v>911</v>
      </c>
      <c r="U448" s="3" t="s">
        <v>911</v>
      </c>
      <c r="V448" s="2">
        <v>210088</v>
      </c>
      <c r="W448" s="2" t="s">
        <v>291</v>
      </c>
      <c r="X448" s="3">
        <v>1563360000</v>
      </c>
      <c r="Y448" s="18" t="s">
        <v>911</v>
      </c>
      <c r="Z448" s="8"/>
      <c r="AA448" s="85" t="s">
        <v>293</v>
      </c>
      <c r="AB448" s="3">
        <v>102850000</v>
      </c>
      <c r="AC448" s="63">
        <v>47</v>
      </c>
      <c r="AD448" s="41" t="s">
        <v>2091</v>
      </c>
      <c r="AE448" s="40" t="s">
        <v>339</v>
      </c>
      <c r="AF448" s="41" t="s">
        <v>911</v>
      </c>
      <c r="AG448" s="42" t="s">
        <v>911</v>
      </c>
      <c r="AH448" s="40" t="s">
        <v>911</v>
      </c>
      <c r="AI448" s="42" t="s">
        <v>911</v>
      </c>
      <c r="AJ448" s="58">
        <v>44576</v>
      </c>
      <c r="AK448" s="58">
        <v>44576</v>
      </c>
      <c r="AL448" s="58">
        <v>45015</v>
      </c>
      <c r="AM448" s="39">
        <v>0.19</v>
      </c>
      <c r="AN448" s="61">
        <v>5821698</v>
      </c>
      <c r="AO448" s="41" t="s">
        <v>2322</v>
      </c>
      <c r="AP448" s="56" t="s">
        <v>2323</v>
      </c>
      <c r="AQ448" s="41" t="s">
        <v>1379</v>
      </c>
      <c r="AR448" s="57">
        <v>47</v>
      </c>
      <c r="AS448" s="57" t="s">
        <v>1367</v>
      </c>
      <c r="AT448" s="57" t="s">
        <v>1376</v>
      </c>
      <c r="AU448" s="41">
        <v>0</v>
      </c>
      <c r="AV448" s="56" t="s">
        <v>2324</v>
      </c>
      <c r="AW448" s="56" t="s">
        <v>2339</v>
      </c>
      <c r="AX448" s="56" t="s">
        <v>2326</v>
      </c>
      <c r="AY448" s="57" t="s">
        <v>2912</v>
      </c>
      <c r="AZ448" s="65" t="s">
        <v>2327</v>
      </c>
      <c r="BA448" s="4"/>
      <c r="BB448" s="4"/>
      <c r="BC448" s="4"/>
      <c r="BD448" s="4"/>
      <c r="BE448" s="4"/>
      <c r="BF448" s="4"/>
      <c r="BG448" s="4"/>
    </row>
    <row r="449" spans="1:59" customFormat="1" ht="60" hidden="1" customHeight="1" x14ac:dyDescent="0.25">
      <c r="A449" s="2">
        <v>12</v>
      </c>
      <c r="B449" s="2">
        <v>13</v>
      </c>
      <c r="C449" s="2" t="s">
        <v>290</v>
      </c>
      <c r="D449" s="2">
        <v>0</v>
      </c>
      <c r="E449" s="2" t="s">
        <v>2294</v>
      </c>
      <c r="F449" s="2" t="s">
        <v>2295</v>
      </c>
      <c r="G449" s="2">
        <v>1</v>
      </c>
      <c r="H449" s="2" t="s">
        <v>599</v>
      </c>
      <c r="I449" s="3">
        <v>0</v>
      </c>
      <c r="J449" s="3" t="s">
        <v>911</v>
      </c>
      <c r="K449" s="3" t="s">
        <v>911</v>
      </c>
      <c r="L449" s="3" t="s">
        <v>911</v>
      </c>
      <c r="M449" s="3" t="s">
        <v>911</v>
      </c>
      <c r="N449" s="3" t="s">
        <v>911</v>
      </c>
      <c r="O449" s="3" t="s">
        <v>911</v>
      </c>
      <c r="P449" s="3" t="s">
        <v>911</v>
      </c>
      <c r="Q449" s="3" t="s">
        <v>911</v>
      </c>
      <c r="R449" s="3" t="s">
        <v>911</v>
      </c>
      <c r="S449" s="3" t="s">
        <v>911</v>
      </c>
      <c r="T449" s="3" t="s">
        <v>911</v>
      </c>
      <c r="U449" s="3" t="s">
        <v>911</v>
      </c>
      <c r="V449" s="2">
        <v>210088</v>
      </c>
      <c r="W449" s="2" t="s">
        <v>291</v>
      </c>
      <c r="X449" s="3">
        <v>1563360000</v>
      </c>
      <c r="Y449" s="18" t="s">
        <v>911</v>
      </c>
      <c r="Z449" s="8"/>
      <c r="AA449" s="85" t="s">
        <v>294</v>
      </c>
      <c r="AB449" s="3">
        <v>576000000</v>
      </c>
      <c r="AC449" s="63">
        <v>264</v>
      </c>
      <c r="AD449" s="41" t="s">
        <v>2091</v>
      </c>
      <c r="AE449" s="40" t="s">
        <v>339</v>
      </c>
      <c r="AF449" s="41" t="s">
        <v>911</v>
      </c>
      <c r="AG449" s="42" t="s">
        <v>911</v>
      </c>
      <c r="AH449" s="40" t="s">
        <v>911</v>
      </c>
      <c r="AI449" s="42" t="s">
        <v>911</v>
      </c>
      <c r="AJ449" s="58">
        <v>44576</v>
      </c>
      <c r="AK449" s="58">
        <v>44576</v>
      </c>
      <c r="AL449" s="58">
        <v>45015</v>
      </c>
      <c r="AM449" s="39">
        <v>0.34</v>
      </c>
      <c r="AN449" s="61">
        <v>32603774</v>
      </c>
      <c r="AO449" s="41" t="s">
        <v>2322</v>
      </c>
      <c r="AP449" s="56" t="s">
        <v>2323</v>
      </c>
      <c r="AQ449" s="41" t="s">
        <v>1379</v>
      </c>
      <c r="AR449" s="57">
        <v>264</v>
      </c>
      <c r="AS449" s="57" t="s">
        <v>1367</v>
      </c>
      <c r="AT449" s="57" t="s">
        <v>1376</v>
      </c>
      <c r="AU449" s="41">
        <v>325</v>
      </c>
      <c r="AV449" s="56" t="s">
        <v>2328</v>
      </c>
      <c r="AW449" s="56" t="s">
        <v>2339</v>
      </c>
      <c r="AX449" s="56" t="s">
        <v>2326</v>
      </c>
      <c r="AY449" s="57" t="s">
        <v>2912</v>
      </c>
      <c r="AZ449" s="65" t="s">
        <v>2327</v>
      </c>
      <c r="BA449" s="4"/>
      <c r="BB449" s="4"/>
      <c r="BC449" s="4"/>
      <c r="BD449" s="4"/>
      <c r="BE449" s="4"/>
      <c r="BF449" s="4"/>
      <c r="BG449" s="4"/>
    </row>
    <row r="450" spans="1:59" customFormat="1" ht="60" hidden="1" customHeight="1" x14ac:dyDescent="0.25">
      <c r="A450" s="2">
        <v>12</v>
      </c>
      <c r="B450" s="2">
        <v>15</v>
      </c>
      <c r="C450" s="2" t="s">
        <v>290</v>
      </c>
      <c r="D450" s="2">
        <v>1</v>
      </c>
      <c r="E450" s="2" t="s">
        <v>2296</v>
      </c>
      <c r="F450" s="2" t="s">
        <v>2297</v>
      </c>
      <c r="G450" s="2">
        <v>1</v>
      </c>
      <c r="H450" s="2" t="s">
        <v>599</v>
      </c>
      <c r="I450" s="3">
        <v>0</v>
      </c>
      <c r="J450" s="3" t="s">
        <v>911</v>
      </c>
      <c r="K450" s="3" t="s">
        <v>911</v>
      </c>
      <c r="L450" s="3" t="s">
        <v>911</v>
      </c>
      <c r="M450" s="3" t="s">
        <v>911</v>
      </c>
      <c r="N450" s="3" t="s">
        <v>911</v>
      </c>
      <c r="O450" s="3" t="s">
        <v>911</v>
      </c>
      <c r="P450" s="3" t="s">
        <v>911</v>
      </c>
      <c r="Q450" s="3" t="s">
        <v>911</v>
      </c>
      <c r="R450" s="3" t="s">
        <v>911</v>
      </c>
      <c r="S450" s="3" t="s">
        <v>911</v>
      </c>
      <c r="T450" s="3" t="s">
        <v>911</v>
      </c>
      <c r="U450" s="3" t="s">
        <v>911</v>
      </c>
      <c r="V450" s="2">
        <v>210088</v>
      </c>
      <c r="W450" s="2" t="s">
        <v>291</v>
      </c>
      <c r="X450" s="3">
        <v>143420000</v>
      </c>
      <c r="Y450" s="18" t="s">
        <v>933</v>
      </c>
      <c r="Z450" s="8">
        <v>143420000</v>
      </c>
      <c r="AA450" s="85" t="s">
        <v>292</v>
      </c>
      <c r="AB450" s="3">
        <v>61710000</v>
      </c>
      <c r="AC450" s="63">
        <v>28</v>
      </c>
      <c r="AD450" s="41" t="s">
        <v>2091</v>
      </c>
      <c r="AE450" s="40" t="s">
        <v>339</v>
      </c>
      <c r="AF450" s="41" t="s">
        <v>911</v>
      </c>
      <c r="AG450" s="42" t="s">
        <v>911</v>
      </c>
      <c r="AH450" s="40" t="s">
        <v>911</v>
      </c>
      <c r="AI450" s="42" t="s">
        <v>911</v>
      </c>
      <c r="AJ450" s="58">
        <v>44576</v>
      </c>
      <c r="AK450" s="58">
        <v>44576</v>
      </c>
      <c r="AL450" s="58">
        <v>45015</v>
      </c>
      <c r="AM450" s="39">
        <v>0</v>
      </c>
      <c r="AN450" s="61">
        <v>3493019</v>
      </c>
      <c r="AO450" s="41" t="s">
        <v>2322</v>
      </c>
      <c r="AP450" s="56" t="s">
        <v>2323</v>
      </c>
      <c r="AQ450" s="41" t="s">
        <v>1379</v>
      </c>
      <c r="AR450" s="57">
        <v>28</v>
      </c>
      <c r="AS450" s="57" t="s">
        <v>1367</v>
      </c>
      <c r="AT450" s="57" t="s">
        <v>1376</v>
      </c>
      <c r="AU450" s="41">
        <v>0</v>
      </c>
      <c r="AV450" s="56" t="s">
        <v>2324</v>
      </c>
      <c r="AW450" s="56" t="s">
        <v>2340</v>
      </c>
      <c r="AX450" s="56" t="s">
        <v>2326</v>
      </c>
      <c r="AY450" s="57" t="s">
        <v>2913</v>
      </c>
      <c r="AZ450" s="65" t="s">
        <v>2327</v>
      </c>
      <c r="BA450" s="4"/>
      <c r="BB450" s="4"/>
      <c r="BC450" s="4"/>
      <c r="BD450" s="4"/>
      <c r="BE450" s="4"/>
      <c r="BF450" s="4"/>
      <c r="BG450" s="4"/>
    </row>
    <row r="451" spans="1:59" customFormat="1" ht="60" hidden="1" customHeight="1" x14ac:dyDescent="0.25">
      <c r="A451" s="2">
        <v>12</v>
      </c>
      <c r="B451" s="2">
        <v>15</v>
      </c>
      <c r="C451" s="2" t="s">
        <v>290</v>
      </c>
      <c r="D451" s="2">
        <v>0</v>
      </c>
      <c r="E451" s="2" t="s">
        <v>2298</v>
      </c>
      <c r="F451" s="2" t="s">
        <v>2299</v>
      </c>
      <c r="G451" s="2">
        <v>1</v>
      </c>
      <c r="H451" s="2" t="s">
        <v>599</v>
      </c>
      <c r="I451" s="3">
        <v>0</v>
      </c>
      <c r="J451" s="3" t="s">
        <v>911</v>
      </c>
      <c r="K451" s="3" t="s">
        <v>911</v>
      </c>
      <c r="L451" s="3" t="s">
        <v>911</v>
      </c>
      <c r="M451" s="3" t="s">
        <v>911</v>
      </c>
      <c r="N451" s="3" t="s">
        <v>911</v>
      </c>
      <c r="O451" s="3" t="s">
        <v>911</v>
      </c>
      <c r="P451" s="3" t="s">
        <v>911</v>
      </c>
      <c r="Q451" s="3" t="s">
        <v>911</v>
      </c>
      <c r="R451" s="3" t="s">
        <v>911</v>
      </c>
      <c r="S451" s="3" t="s">
        <v>911</v>
      </c>
      <c r="T451" s="3" t="s">
        <v>911</v>
      </c>
      <c r="U451" s="3" t="s">
        <v>911</v>
      </c>
      <c r="V451" s="2">
        <v>210088</v>
      </c>
      <c r="W451" s="2" t="s">
        <v>291</v>
      </c>
      <c r="X451" s="3">
        <v>143420000</v>
      </c>
      <c r="Y451" s="18" t="s">
        <v>911</v>
      </c>
      <c r="Z451" s="8"/>
      <c r="AA451" s="85" t="s">
        <v>299</v>
      </c>
      <c r="AB451" s="3">
        <v>61710000</v>
      </c>
      <c r="AC451" s="63">
        <v>28</v>
      </c>
      <c r="AD451" s="41" t="s">
        <v>2091</v>
      </c>
      <c r="AE451" s="40" t="s">
        <v>339</v>
      </c>
      <c r="AF451" s="41" t="s">
        <v>911</v>
      </c>
      <c r="AG451" s="42" t="s">
        <v>911</v>
      </c>
      <c r="AH451" s="40" t="s">
        <v>911</v>
      </c>
      <c r="AI451" s="42" t="s">
        <v>911</v>
      </c>
      <c r="AJ451" s="58">
        <v>44576</v>
      </c>
      <c r="AK451" s="58">
        <v>44576</v>
      </c>
      <c r="AL451" s="58">
        <v>45015</v>
      </c>
      <c r="AM451" s="39">
        <v>0</v>
      </c>
      <c r="AN451" s="61">
        <v>3493019</v>
      </c>
      <c r="AO451" s="41" t="s">
        <v>2322</v>
      </c>
      <c r="AP451" s="56" t="s">
        <v>2323</v>
      </c>
      <c r="AQ451" s="41" t="s">
        <v>1379</v>
      </c>
      <c r="AR451" s="57">
        <v>28</v>
      </c>
      <c r="AS451" s="57" t="s">
        <v>1367</v>
      </c>
      <c r="AT451" s="57" t="s">
        <v>1376</v>
      </c>
      <c r="AU451" s="41">
        <v>0</v>
      </c>
      <c r="AV451" s="56" t="s">
        <v>2324</v>
      </c>
      <c r="AW451" s="56" t="s">
        <v>2340</v>
      </c>
      <c r="AX451" s="56" t="s">
        <v>2326</v>
      </c>
      <c r="AY451" s="57" t="s">
        <v>2913</v>
      </c>
      <c r="AZ451" s="65" t="s">
        <v>2327</v>
      </c>
      <c r="BA451" s="4"/>
      <c r="BB451" s="4"/>
      <c r="BC451" s="4"/>
      <c r="BD451" s="4"/>
      <c r="BE451" s="4"/>
      <c r="BF451" s="4"/>
      <c r="BG451" s="4"/>
    </row>
    <row r="452" spans="1:59" customFormat="1" ht="60" hidden="1" customHeight="1" x14ac:dyDescent="0.25">
      <c r="A452" s="2">
        <v>12</v>
      </c>
      <c r="B452" s="2">
        <v>15</v>
      </c>
      <c r="C452" s="2" t="s">
        <v>290</v>
      </c>
      <c r="D452" s="2">
        <v>0</v>
      </c>
      <c r="E452" s="2" t="s">
        <v>2300</v>
      </c>
      <c r="F452" s="2" t="s">
        <v>2301</v>
      </c>
      <c r="G452" s="2">
        <v>1</v>
      </c>
      <c r="H452" s="2" t="s">
        <v>599</v>
      </c>
      <c r="I452" s="3">
        <v>0</v>
      </c>
      <c r="J452" s="3" t="s">
        <v>911</v>
      </c>
      <c r="K452" s="3" t="s">
        <v>911</v>
      </c>
      <c r="L452" s="3" t="s">
        <v>911</v>
      </c>
      <c r="M452" s="3" t="s">
        <v>911</v>
      </c>
      <c r="N452" s="3" t="s">
        <v>911</v>
      </c>
      <c r="O452" s="3" t="s">
        <v>911</v>
      </c>
      <c r="P452" s="3" t="s">
        <v>911</v>
      </c>
      <c r="Q452" s="3" t="s">
        <v>911</v>
      </c>
      <c r="R452" s="3" t="s">
        <v>911</v>
      </c>
      <c r="S452" s="3" t="s">
        <v>911</v>
      </c>
      <c r="T452" s="3" t="s">
        <v>911</v>
      </c>
      <c r="U452" s="3" t="s">
        <v>911</v>
      </c>
      <c r="V452" s="2">
        <v>210088</v>
      </c>
      <c r="W452" s="2" t="s">
        <v>291</v>
      </c>
      <c r="X452" s="3">
        <v>143420000</v>
      </c>
      <c r="Y452" s="18" t="s">
        <v>911</v>
      </c>
      <c r="Z452" s="8"/>
      <c r="AA452" s="85" t="s">
        <v>294</v>
      </c>
      <c r="AB452" s="3">
        <v>20000000</v>
      </c>
      <c r="AC452" s="63">
        <v>9</v>
      </c>
      <c r="AD452" s="41" t="s">
        <v>2091</v>
      </c>
      <c r="AE452" s="40" t="s">
        <v>339</v>
      </c>
      <c r="AF452" s="41" t="s">
        <v>911</v>
      </c>
      <c r="AG452" s="42" t="s">
        <v>911</v>
      </c>
      <c r="AH452" s="40" t="s">
        <v>911</v>
      </c>
      <c r="AI452" s="42" t="s">
        <v>911</v>
      </c>
      <c r="AJ452" s="58">
        <v>44576</v>
      </c>
      <c r="AK452" s="58">
        <v>44576</v>
      </c>
      <c r="AL452" s="58">
        <v>45015</v>
      </c>
      <c r="AM452" s="39">
        <v>0.5</v>
      </c>
      <c r="AN452" s="61">
        <v>1132075</v>
      </c>
      <c r="AO452" s="41" t="s">
        <v>2322</v>
      </c>
      <c r="AP452" s="56" t="s">
        <v>2323</v>
      </c>
      <c r="AQ452" s="41" t="s">
        <v>1379</v>
      </c>
      <c r="AR452" s="57">
        <v>9</v>
      </c>
      <c r="AS452" s="57" t="s">
        <v>1367</v>
      </c>
      <c r="AT452" s="57" t="s">
        <v>1376</v>
      </c>
      <c r="AU452" s="41">
        <v>10</v>
      </c>
      <c r="AV452" s="56" t="s">
        <v>2328</v>
      </c>
      <c r="AW452" s="56" t="s">
        <v>2340</v>
      </c>
      <c r="AX452" s="56" t="s">
        <v>2326</v>
      </c>
      <c r="AY452" s="57" t="s">
        <v>2914</v>
      </c>
      <c r="AZ452" s="65" t="s">
        <v>2327</v>
      </c>
      <c r="BA452" s="4"/>
      <c r="BB452" s="4"/>
      <c r="BC452" s="4"/>
      <c r="BD452" s="4"/>
      <c r="BE452" s="4"/>
      <c r="BF452" s="4"/>
      <c r="BG452" s="4"/>
    </row>
    <row r="453" spans="1:59" customFormat="1" ht="60" hidden="1" customHeight="1" x14ac:dyDescent="0.25">
      <c r="A453" s="2">
        <v>12</v>
      </c>
      <c r="B453" s="2">
        <v>16</v>
      </c>
      <c r="C453" s="2" t="s">
        <v>290</v>
      </c>
      <c r="D453" s="2">
        <v>1</v>
      </c>
      <c r="E453" s="2" t="s">
        <v>2302</v>
      </c>
      <c r="F453" s="2" t="s">
        <v>2303</v>
      </c>
      <c r="G453" s="2">
        <v>1</v>
      </c>
      <c r="H453" s="2" t="s">
        <v>599</v>
      </c>
      <c r="I453" s="3">
        <v>0</v>
      </c>
      <c r="J453" s="3" t="s">
        <v>911</v>
      </c>
      <c r="K453" s="3" t="s">
        <v>911</v>
      </c>
      <c r="L453" s="3" t="s">
        <v>911</v>
      </c>
      <c r="M453" s="3" t="s">
        <v>911</v>
      </c>
      <c r="N453" s="3" t="s">
        <v>911</v>
      </c>
      <c r="O453" s="3" t="s">
        <v>911</v>
      </c>
      <c r="P453" s="3" t="s">
        <v>911</v>
      </c>
      <c r="Q453" s="3" t="s">
        <v>911</v>
      </c>
      <c r="R453" s="3" t="s">
        <v>911</v>
      </c>
      <c r="S453" s="3" t="s">
        <v>911</v>
      </c>
      <c r="T453" s="3" t="s">
        <v>911</v>
      </c>
      <c r="U453" s="3" t="s">
        <v>911</v>
      </c>
      <c r="V453" s="2">
        <v>210088</v>
      </c>
      <c r="W453" s="2" t="s">
        <v>291</v>
      </c>
      <c r="X453" s="3">
        <v>675390000</v>
      </c>
      <c r="Y453" s="18" t="s">
        <v>933</v>
      </c>
      <c r="Z453" s="8">
        <v>675390000</v>
      </c>
      <c r="AA453" s="85" t="s">
        <v>292</v>
      </c>
      <c r="AB453" s="3">
        <v>534820000</v>
      </c>
      <c r="AC453" s="63">
        <v>245</v>
      </c>
      <c r="AD453" s="41" t="s">
        <v>2091</v>
      </c>
      <c r="AE453" s="40" t="s">
        <v>339</v>
      </c>
      <c r="AF453" s="41" t="s">
        <v>911</v>
      </c>
      <c r="AG453" s="42" t="s">
        <v>911</v>
      </c>
      <c r="AH453" s="40" t="s">
        <v>911</v>
      </c>
      <c r="AI453" s="42" t="s">
        <v>911</v>
      </c>
      <c r="AJ453" s="58">
        <v>44576</v>
      </c>
      <c r="AK453" s="58">
        <v>44576</v>
      </c>
      <c r="AL453" s="58">
        <v>45015</v>
      </c>
      <c r="AM453" s="39">
        <v>0.12</v>
      </c>
      <c r="AN453" s="61">
        <v>30272830</v>
      </c>
      <c r="AO453" s="41" t="s">
        <v>2322</v>
      </c>
      <c r="AP453" s="56" t="s">
        <v>2323</v>
      </c>
      <c r="AQ453" s="41" t="s">
        <v>1379</v>
      </c>
      <c r="AR453" s="57">
        <v>245</v>
      </c>
      <c r="AS453" s="57" t="s">
        <v>1367</v>
      </c>
      <c r="AT453" s="57" t="s">
        <v>1376</v>
      </c>
      <c r="AU453" s="41">
        <v>0</v>
      </c>
      <c r="AV453" s="56" t="s">
        <v>2324</v>
      </c>
      <c r="AW453" s="56" t="s">
        <v>2341</v>
      </c>
      <c r="AX453" s="56" t="s">
        <v>2326</v>
      </c>
      <c r="AY453" s="57" t="s">
        <v>2912</v>
      </c>
      <c r="AZ453" s="65" t="s">
        <v>2327</v>
      </c>
      <c r="BA453" s="4"/>
      <c r="BB453" s="4"/>
      <c r="BC453" s="4"/>
      <c r="BD453" s="4"/>
      <c r="BE453" s="4"/>
      <c r="BF453" s="4"/>
      <c r="BG453" s="4"/>
    </row>
    <row r="454" spans="1:59" customFormat="1" ht="60" hidden="1" customHeight="1" x14ac:dyDescent="0.25">
      <c r="A454" s="2">
        <v>12</v>
      </c>
      <c r="B454" s="2">
        <v>16</v>
      </c>
      <c r="C454" s="2" t="s">
        <v>290</v>
      </c>
      <c r="D454" s="2">
        <v>0</v>
      </c>
      <c r="E454" s="2" t="s">
        <v>2304</v>
      </c>
      <c r="F454" s="2" t="s">
        <v>2305</v>
      </c>
      <c r="G454" s="2">
        <v>1</v>
      </c>
      <c r="H454" s="2" t="s">
        <v>599</v>
      </c>
      <c r="I454" s="3">
        <v>0</v>
      </c>
      <c r="J454" s="3" t="s">
        <v>911</v>
      </c>
      <c r="K454" s="3" t="s">
        <v>911</v>
      </c>
      <c r="L454" s="3" t="s">
        <v>911</v>
      </c>
      <c r="M454" s="3" t="s">
        <v>911</v>
      </c>
      <c r="N454" s="3" t="s">
        <v>911</v>
      </c>
      <c r="O454" s="3" t="s">
        <v>911</v>
      </c>
      <c r="P454" s="3" t="s">
        <v>911</v>
      </c>
      <c r="Q454" s="3" t="s">
        <v>911</v>
      </c>
      <c r="R454" s="3" t="s">
        <v>911</v>
      </c>
      <c r="S454" s="3" t="s">
        <v>911</v>
      </c>
      <c r="T454" s="3" t="s">
        <v>911</v>
      </c>
      <c r="U454" s="3" t="s">
        <v>911</v>
      </c>
      <c r="V454" s="2">
        <v>210088</v>
      </c>
      <c r="W454" s="2" t="s">
        <v>291</v>
      </c>
      <c r="X454" s="3">
        <v>675390000</v>
      </c>
      <c r="Y454" s="18" t="s">
        <v>911</v>
      </c>
      <c r="Z454" s="8"/>
      <c r="AA454" s="85" t="s">
        <v>300</v>
      </c>
      <c r="AB454" s="3">
        <v>20570000</v>
      </c>
      <c r="AC454" s="63">
        <v>9</v>
      </c>
      <c r="AD454" s="41" t="s">
        <v>2091</v>
      </c>
      <c r="AE454" s="40" t="s">
        <v>339</v>
      </c>
      <c r="AF454" s="41" t="s">
        <v>911</v>
      </c>
      <c r="AG454" s="42" t="s">
        <v>911</v>
      </c>
      <c r="AH454" s="40" t="s">
        <v>911</v>
      </c>
      <c r="AI454" s="42" t="s">
        <v>911</v>
      </c>
      <c r="AJ454" s="58">
        <v>44576</v>
      </c>
      <c r="AK454" s="58">
        <v>44576</v>
      </c>
      <c r="AL454" s="58">
        <v>45015</v>
      </c>
      <c r="AM454" s="39">
        <v>0</v>
      </c>
      <c r="AN454" s="61">
        <v>1164340</v>
      </c>
      <c r="AO454" s="41" t="s">
        <v>2322</v>
      </c>
      <c r="AP454" s="56" t="s">
        <v>2323</v>
      </c>
      <c r="AQ454" s="41" t="s">
        <v>1379</v>
      </c>
      <c r="AR454" s="57">
        <v>9</v>
      </c>
      <c r="AS454" s="57" t="s">
        <v>1367</v>
      </c>
      <c r="AT454" s="57" t="s">
        <v>1376</v>
      </c>
      <c r="AU454" s="41">
        <v>0</v>
      </c>
      <c r="AV454" s="56" t="s">
        <v>2324</v>
      </c>
      <c r="AW454" s="56" t="s">
        <v>2341</v>
      </c>
      <c r="AX454" s="56" t="s">
        <v>2326</v>
      </c>
      <c r="AY454" s="57" t="s">
        <v>2913</v>
      </c>
      <c r="AZ454" s="65" t="s">
        <v>2327</v>
      </c>
      <c r="BA454" s="4"/>
      <c r="BB454" s="4"/>
      <c r="BC454" s="4"/>
      <c r="BD454" s="4"/>
      <c r="BE454" s="4"/>
      <c r="BF454" s="4"/>
      <c r="BG454" s="4"/>
    </row>
    <row r="455" spans="1:59" customFormat="1" ht="60" hidden="1" customHeight="1" x14ac:dyDescent="0.25">
      <c r="A455" s="2">
        <v>12</v>
      </c>
      <c r="B455" s="2">
        <v>16</v>
      </c>
      <c r="C455" s="2" t="s">
        <v>290</v>
      </c>
      <c r="D455" s="2">
        <v>0</v>
      </c>
      <c r="E455" s="2" t="s">
        <v>2306</v>
      </c>
      <c r="F455" s="2" t="s">
        <v>2307</v>
      </c>
      <c r="G455" s="2">
        <v>1</v>
      </c>
      <c r="H455" s="2" t="s">
        <v>599</v>
      </c>
      <c r="I455" s="3">
        <v>0</v>
      </c>
      <c r="J455" s="3" t="s">
        <v>911</v>
      </c>
      <c r="K455" s="3" t="s">
        <v>911</v>
      </c>
      <c r="L455" s="3" t="s">
        <v>911</v>
      </c>
      <c r="M455" s="3" t="s">
        <v>911</v>
      </c>
      <c r="N455" s="3" t="s">
        <v>911</v>
      </c>
      <c r="O455" s="3" t="s">
        <v>911</v>
      </c>
      <c r="P455" s="3" t="s">
        <v>911</v>
      </c>
      <c r="Q455" s="3" t="s">
        <v>911</v>
      </c>
      <c r="R455" s="3" t="s">
        <v>911</v>
      </c>
      <c r="S455" s="3" t="s">
        <v>911</v>
      </c>
      <c r="T455" s="3" t="s">
        <v>911</v>
      </c>
      <c r="U455" s="3" t="s">
        <v>911</v>
      </c>
      <c r="V455" s="2">
        <v>210088</v>
      </c>
      <c r="W455" s="2" t="s">
        <v>291</v>
      </c>
      <c r="X455" s="3">
        <v>675390000</v>
      </c>
      <c r="Y455" s="18" t="s">
        <v>911</v>
      </c>
      <c r="Z455" s="8"/>
      <c r="AA455" s="85" t="s">
        <v>294</v>
      </c>
      <c r="AB455" s="3">
        <v>120000000</v>
      </c>
      <c r="AC455" s="63">
        <v>55</v>
      </c>
      <c r="AD455" s="41" t="s">
        <v>2091</v>
      </c>
      <c r="AE455" s="40" t="s">
        <v>339</v>
      </c>
      <c r="AF455" s="41" t="s">
        <v>911</v>
      </c>
      <c r="AG455" s="42" t="s">
        <v>911</v>
      </c>
      <c r="AH455" s="40" t="s">
        <v>911</v>
      </c>
      <c r="AI455" s="42" t="s">
        <v>911</v>
      </c>
      <c r="AJ455" s="58">
        <v>44576</v>
      </c>
      <c r="AK455" s="58">
        <v>44576</v>
      </c>
      <c r="AL455" s="58">
        <v>45015</v>
      </c>
      <c r="AM455" s="39">
        <v>0.53</v>
      </c>
      <c r="AN455" s="61">
        <v>6792453</v>
      </c>
      <c r="AO455" s="41" t="s">
        <v>2322</v>
      </c>
      <c r="AP455" s="56" t="s">
        <v>2323</v>
      </c>
      <c r="AQ455" s="41" t="s">
        <v>1379</v>
      </c>
      <c r="AR455" s="57">
        <v>55</v>
      </c>
      <c r="AS455" s="57" t="s">
        <v>1367</v>
      </c>
      <c r="AT455" s="57" t="s">
        <v>1376</v>
      </c>
      <c r="AU455" s="41">
        <v>159</v>
      </c>
      <c r="AV455" s="56" t="s">
        <v>2328</v>
      </c>
      <c r="AW455" s="56" t="s">
        <v>2341</v>
      </c>
      <c r="AX455" s="56" t="s">
        <v>2326</v>
      </c>
      <c r="AY455" s="57" t="s">
        <v>2912</v>
      </c>
      <c r="AZ455" s="65" t="s">
        <v>2327</v>
      </c>
      <c r="BA455" s="4"/>
      <c r="BB455" s="4"/>
      <c r="BC455" s="4"/>
      <c r="BD455" s="4"/>
      <c r="BE455" s="4"/>
      <c r="BF455" s="4"/>
      <c r="BG455" s="4"/>
    </row>
    <row r="456" spans="1:59" customFormat="1" ht="60" hidden="1" customHeight="1" x14ac:dyDescent="0.25">
      <c r="A456" s="2">
        <v>12</v>
      </c>
      <c r="B456" s="2">
        <v>60</v>
      </c>
      <c r="C456" s="2" t="s">
        <v>290</v>
      </c>
      <c r="D456" s="2">
        <v>1</v>
      </c>
      <c r="E456" s="2" t="s">
        <v>2308</v>
      </c>
      <c r="F456" s="2" t="s">
        <v>2309</v>
      </c>
      <c r="G456" s="2">
        <v>1</v>
      </c>
      <c r="H456" s="2" t="s">
        <v>599</v>
      </c>
      <c r="I456" s="3">
        <v>0</v>
      </c>
      <c r="J456" s="3" t="s">
        <v>911</v>
      </c>
      <c r="K456" s="3" t="s">
        <v>911</v>
      </c>
      <c r="L456" s="3" t="s">
        <v>911</v>
      </c>
      <c r="M456" s="3" t="s">
        <v>911</v>
      </c>
      <c r="N456" s="3" t="s">
        <v>911</v>
      </c>
      <c r="O456" s="3" t="s">
        <v>911</v>
      </c>
      <c r="P456" s="3" t="s">
        <v>911</v>
      </c>
      <c r="Q456" s="3" t="s">
        <v>911</v>
      </c>
      <c r="R456" s="3" t="s">
        <v>911</v>
      </c>
      <c r="S456" s="3" t="s">
        <v>911</v>
      </c>
      <c r="T456" s="3" t="s">
        <v>911</v>
      </c>
      <c r="U456" s="3" t="s">
        <v>911</v>
      </c>
      <c r="V456" s="2">
        <v>210088</v>
      </c>
      <c r="W456" s="2" t="s">
        <v>291</v>
      </c>
      <c r="X456" s="3">
        <v>551542000</v>
      </c>
      <c r="Y456" s="18" t="s">
        <v>933</v>
      </c>
      <c r="Z456" s="8">
        <v>551542000</v>
      </c>
      <c r="AA456" s="85" t="s">
        <v>301</v>
      </c>
      <c r="AB456" s="3">
        <v>287980000</v>
      </c>
      <c r="AC456" s="63">
        <v>132</v>
      </c>
      <c r="AD456" s="41" t="s">
        <v>2091</v>
      </c>
      <c r="AE456" s="40" t="s">
        <v>339</v>
      </c>
      <c r="AF456" s="41" t="s">
        <v>911</v>
      </c>
      <c r="AG456" s="42" t="s">
        <v>911</v>
      </c>
      <c r="AH456" s="40" t="s">
        <v>911</v>
      </c>
      <c r="AI456" s="42" t="s">
        <v>911</v>
      </c>
      <c r="AJ456" s="58">
        <v>44576</v>
      </c>
      <c r="AK456" s="58">
        <v>44576</v>
      </c>
      <c r="AL456" s="58">
        <v>45015</v>
      </c>
      <c r="AM456" s="39">
        <v>0.71</v>
      </c>
      <c r="AN456" s="61">
        <v>16300755</v>
      </c>
      <c r="AO456" s="41" t="s">
        <v>2322</v>
      </c>
      <c r="AP456" s="56" t="s">
        <v>2323</v>
      </c>
      <c r="AQ456" s="41" t="s">
        <v>1379</v>
      </c>
      <c r="AR456" s="57">
        <v>132</v>
      </c>
      <c r="AS456" s="57" t="s">
        <v>1367</v>
      </c>
      <c r="AT456" s="57" t="s">
        <v>1376</v>
      </c>
      <c r="AU456" s="41">
        <v>95</v>
      </c>
      <c r="AV456" s="56" t="s">
        <v>2324</v>
      </c>
      <c r="AW456" s="56" t="s">
        <v>2342</v>
      </c>
      <c r="AX456" s="56" t="s">
        <v>2326</v>
      </c>
      <c r="AY456" s="57" t="s">
        <v>2912</v>
      </c>
      <c r="AZ456" s="65" t="s">
        <v>2327</v>
      </c>
      <c r="BA456" s="4"/>
      <c r="BB456" s="4"/>
      <c r="BC456" s="4"/>
      <c r="BD456" s="4"/>
      <c r="BE456" s="4"/>
      <c r="BF456" s="4"/>
      <c r="BG456" s="4"/>
    </row>
    <row r="457" spans="1:59" customFormat="1" ht="60" hidden="1" customHeight="1" x14ac:dyDescent="0.25">
      <c r="A457" s="2">
        <v>12</v>
      </c>
      <c r="B457" s="2">
        <v>60</v>
      </c>
      <c r="C457" s="2" t="s">
        <v>290</v>
      </c>
      <c r="D457" s="2">
        <v>0</v>
      </c>
      <c r="E457" s="2" t="s">
        <v>2310</v>
      </c>
      <c r="F457" s="2" t="s">
        <v>2311</v>
      </c>
      <c r="G457" s="2">
        <v>1</v>
      </c>
      <c r="H457" s="2" t="s">
        <v>599</v>
      </c>
      <c r="I457" s="3">
        <v>0</v>
      </c>
      <c r="J457" s="3" t="s">
        <v>911</v>
      </c>
      <c r="K457" s="3" t="s">
        <v>911</v>
      </c>
      <c r="L457" s="3" t="s">
        <v>911</v>
      </c>
      <c r="M457" s="3" t="s">
        <v>911</v>
      </c>
      <c r="N457" s="3" t="s">
        <v>911</v>
      </c>
      <c r="O457" s="3" t="s">
        <v>911</v>
      </c>
      <c r="P457" s="3" t="s">
        <v>911</v>
      </c>
      <c r="Q457" s="3" t="s">
        <v>911</v>
      </c>
      <c r="R457" s="3" t="s">
        <v>911</v>
      </c>
      <c r="S457" s="3" t="s">
        <v>911</v>
      </c>
      <c r="T457" s="3" t="s">
        <v>911</v>
      </c>
      <c r="U457" s="3" t="s">
        <v>911</v>
      </c>
      <c r="V457" s="2">
        <v>210088</v>
      </c>
      <c r="W457" s="2" t="s">
        <v>291</v>
      </c>
      <c r="X457" s="3">
        <v>551542000</v>
      </c>
      <c r="Y457" s="18" t="s">
        <v>911</v>
      </c>
      <c r="Z457" s="8"/>
      <c r="AA457" s="85" t="s">
        <v>293</v>
      </c>
      <c r="AB457" s="3">
        <v>135762000</v>
      </c>
      <c r="AC457" s="63">
        <v>62</v>
      </c>
      <c r="AD457" s="41" t="s">
        <v>2091</v>
      </c>
      <c r="AE457" s="40" t="s">
        <v>339</v>
      </c>
      <c r="AF457" s="41" t="s">
        <v>911</v>
      </c>
      <c r="AG457" s="42" t="s">
        <v>911</v>
      </c>
      <c r="AH457" s="40" t="s">
        <v>911</v>
      </c>
      <c r="AI457" s="42" t="s">
        <v>911</v>
      </c>
      <c r="AJ457" s="58">
        <v>44576</v>
      </c>
      <c r="AK457" s="58">
        <v>44576</v>
      </c>
      <c r="AL457" s="58">
        <v>45015</v>
      </c>
      <c r="AM457" s="39">
        <v>0</v>
      </c>
      <c r="AN457" s="61">
        <v>7684642</v>
      </c>
      <c r="AO457" s="41" t="s">
        <v>2322</v>
      </c>
      <c r="AP457" s="56" t="s">
        <v>2323</v>
      </c>
      <c r="AQ457" s="41" t="s">
        <v>1379</v>
      </c>
      <c r="AR457" s="57">
        <v>62</v>
      </c>
      <c r="AS457" s="57" t="s">
        <v>1367</v>
      </c>
      <c r="AT457" s="57" t="s">
        <v>1376</v>
      </c>
      <c r="AU457" s="41">
        <v>0</v>
      </c>
      <c r="AV457" s="56" t="s">
        <v>2324</v>
      </c>
      <c r="AW457" s="56" t="s">
        <v>2342</v>
      </c>
      <c r="AX457" s="56" t="s">
        <v>2326</v>
      </c>
      <c r="AY457" s="57" t="s">
        <v>2913</v>
      </c>
      <c r="AZ457" s="65" t="s">
        <v>2327</v>
      </c>
      <c r="BA457" s="4"/>
      <c r="BB457" s="4"/>
      <c r="BC457" s="4"/>
      <c r="BD457" s="4"/>
      <c r="BE457" s="4"/>
      <c r="BF457" s="4"/>
      <c r="BG457" s="4"/>
    </row>
    <row r="458" spans="1:59" customFormat="1" ht="60" hidden="1" customHeight="1" x14ac:dyDescent="0.25">
      <c r="A458" s="2">
        <v>12</v>
      </c>
      <c r="B458" s="2">
        <v>60</v>
      </c>
      <c r="C458" s="2" t="s">
        <v>290</v>
      </c>
      <c r="D458" s="2">
        <v>0</v>
      </c>
      <c r="E458" s="2" t="s">
        <v>2312</v>
      </c>
      <c r="F458" s="2" t="s">
        <v>2313</v>
      </c>
      <c r="G458" s="2">
        <v>1</v>
      </c>
      <c r="H458" s="2" t="s">
        <v>599</v>
      </c>
      <c r="I458" s="3">
        <v>0</v>
      </c>
      <c r="J458" s="3" t="s">
        <v>911</v>
      </c>
      <c r="K458" s="3" t="s">
        <v>911</v>
      </c>
      <c r="L458" s="3" t="s">
        <v>911</v>
      </c>
      <c r="M458" s="3" t="s">
        <v>911</v>
      </c>
      <c r="N458" s="3" t="s">
        <v>911</v>
      </c>
      <c r="O458" s="3" t="s">
        <v>911</v>
      </c>
      <c r="P458" s="3" t="s">
        <v>911</v>
      </c>
      <c r="Q458" s="3" t="s">
        <v>911</v>
      </c>
      <c r="R458" s="3" t="s">
        <v>911</v>
      </c>
      <c r="S458" s="3" t="s">
        <v>911</v>
      </c>
      <c r="T458" s="3" t="s">
        <v>911</v>
      </c>
      <c r="U458" s="3" t="s">
        <v>911</v>
      </c>
      <c r="V458" s="2">
        <v>210088</v>
      </c>
      <c r="W458" s="2" t="s">
        <v>291</v>
      </c>
      <c r="X458" s="3">
        <v>551542000</v>
      </c>
      <c r="Y458" s="18" t="s">
        <v>911</v>
      </c>
      <c r="Z458" s="8"/>
      <c r="AA458" s="85" t="s">
        <v>294</v>
      </c>
      <c r="AB458" s="3">
        <v>127800000</v>
      </c>
      <c r="AC458" s="63">
        <v>59</v>
      </c>
      <c r="AD458" s="41" t="s">
        <v>2091</v>
      </c>
      <c r="AE458" s="40" t="s">
        <v>339</v>
      </c>
      <c r="AF458" s="41" t="s">
        <v>911</v>
      </c>
      <c r="AG458" s="42" t="s">
        <v>911</v>
      </c>
      <c r="AH458" s="40" t="s">
        <v>911</v>
      </c>
      <c r="AI458" s="42" t="s">
        <v>911</v>
      </c>
      <c r="AJ458" s="58">
        <v>44576</v>
      </c>
      <c r="AK458" s="58">
        <v>44576</v>
      </c>
      <c r="AL458" s="58">
        <v>45015</v>
      </c>
      <c r="AM458" s="39">
        <v>0.93</v>
      </c>
      <c r="AN458" s="61">
        <v>7233962</v>
      </c>
      <c r="AO458" s="41" t="s">
        <v>2322</v>
      </c>
      <c r="AP458" s="56" t="s">
        <v>2323</v>
      </c>
      <c r="AQ458" s="41" t="s">
        <v>1379</v>
      </c>
      <c r="AR458" s="57">
        <v>59</v>
      </c>
      <c r="AS458" s="57" t="s">
        <v>1367</v>
      </c>
      <c r="AT458" s="57" t="s">
        <v>1376</v>
      </c>
      <c r="AU458" s="41">
        <v>85</v>
      </c>
      <c r="AV458" s="56" t="s">
        <v>2328</v>
      </c>
      <c r="AW458" s="56" t="s">
        <v>2342</v>
      </c>
      <c r="AX458" s="56" t="s">
        <v>2326</v>
      </c>
      <c r="AY458" s="57" t="s">
        <v>2912</v>
      </c>
      <c r="AZ458" s="65" t="s">
        <v>2327</v>
      </c>
      <c r="BA458" s="4"/>
      <c r="BB458" s="4"/>
      <c r="BC458" s="4"/>
      <c r="BD458" s="4"/>
      <c r="BE458" s="4"/>
      <c r="BF458" s="4"/>
      <c r="BG458" s="4"/>
    </row>
    <row r="459" spans="1:59" customFormat="1" ht="60" hidden="1" customHeight="1" x14ac:dyDescent="0.25">
      <c r="A459" s="2">
        <v>12</v>
      </c>
      <c r="B459" s="2">
        <v>70</v>
      </c>
      <c r="C459" s="2" t="s">
        <v>290</v>
      </c>
      <c r="D459" s="2">
        <v>1</v>
      </c>
      <c r="E459" s="2" t="s">
        <v>2314</v>
      </c>
      <c r="F459" s="2" t="s">
        <v>2315</v>
      </c>
      <c r="G459" s="2">
        <v>1</v>
      </c>
      <c r="H459" s="2" t="s">
        <v>599</v>
      </c>
      <c r="I459" s="3">
        <v>30855000</v>
      </c>
      <c r="J459" s="3" t="s">
        <v>924</v>
      </c>
      <c r="K459" s="3" t="s">
        <v>925</v>
      </c>
      <c r="L459" s="3" t="s">
        <v>926</v>
      </c>
      <c r="M459" s="3" t="s">
        <v>937</v>
      </c>
      <c r="N459" s="3" t="s">
        <v>938</v>
      </c>
      <c r="O459" s="6">
        <v>0.15</v>
      </c>
      <c r="P459" s="3" t="s">
        <v>929</v>
      </c>
      <c r="Q459" s="3" t="s">
        <v>920</v>
      </c>
      <c r="R459" s="3" t="s">
        <v>921</v>
      </c>
      <c r="S459" s="3" t="s">
        <v>939</v>
      </c>
      <c r="T459" s="3" t="s">
        <v>940</v>
      </c>
      <c r="U459" s="6">
        <v>3916</v>
      </c>
      <c r="V459" s="2">
        <v>210088</v>
      </c>
      <c r="W459" s="2" t="s">
        <v>291</v>
      </c>
      <c r="X459" s="3">
        <v>30855000</v>
      </c>
      <c r="Y459" s="7" t="s">
        <v>933</v>
      </c>
      <c r="Z459" s="8">
        <v>30855000</v>
      </c>
      <c r="AA459" s="85" t="s">
        <v>934</v>
      </c>
      <c r="AB459" s="3">
        <v>30855000</v>
      </c>
      <c r="AC459" s="63">
        <v>14</v>
      </c>
      <c r="AD459" s="41" t="s">
        <v>2091</v>
      </c>
      <c r="AE459" s="40" t="s">
        <v>336</v>
      </c>
      <c r="AF459" s="41" t="s">
        <v>911</v>
      </c>
      <c r="AG459" s="42" t="s">
        <v>911</v>
      </c>
      <c r="AH459" s="40" t="s">
        <v>911</v>
      </c>
      <c r="AI459" s="42" t="s">
        <v>911</v>
      </c>
      <c r="AJ459" s="58">
        <v>44576</v>
      </c>
      <c r="AK459" s="58">
        <v>44576</v>
      </c>
      <c r="AL459" s="58">
        <v>45015</v>
      </c>
      <c r="AM459" s="39">
        <v>0.37</v>
      </c>
      <c r="AN459" s="61">
        <v>1746509</v>
      </c>
      <c r="AO459" s="41" t="s">
        <v>2322</v>
      </c>
      <c r="AP459" s="56" t="s">
        <v>2323</v>
      </c>
      <c r="AQ459" s="41" t="s">
        <v>1379</v>
      </c>
      <c r="AR459" s="57">
        <v>14</v>
      </c>
      <c r="AS459" s="57" t="s">
        <v>1367</v>
      </c>
      <c r="AT459" s="57" t="s">
        <v>1376</v>
      </c>
      <c r="AU459" s="41"/>
      <c r="AV459" s="56" t="s">
        <v>2324</v>
      </c>
      <c r="AW459" s="56" t="s">
        <v>2343</v>
      </c>
      <c r="AX459" s="56" t="s">
        <v>2326</v>
      </c>
      <c r="AY459" s="57" t="s">
        <v>2912</v>
      </c>
      <c r="AZ459" s="65" t="s">
        <v>2327</v>
      </c>
      <c r="BA459" s="4"/>
      <c r="BB459" s="4"/>
      <c r="BC459" s="4"/>
      <c r="BD459" s="4"/>
      <c r="BE459" s="4"/>
      <c r="BF459" s="4"/>
      <c r="BG459" s="4"/>
    </row>
    <row r="460" spans="1:59" customFormat="1" ht="60" hidden="1" customHeight="1" x14ac:dyDescent="0.25">
      <c r="A460" s="2">
        <v>12</v>
      </c>
      <c r="B460" s="2">
        <v>80</v>
      </c>
      <c r="C460" s="2" t="s">
        <v>290</v>
      </c>
      <c r="D460" s="2">
        <v>1</v>
      </c>
      <c r="E460" s="2" t="s">
        <v>2316</v>
      </c>
      <c r="F460" s="2" t="s">
        <v>2317</v>
      </c>
      <c r="G460" s="2">
        <v>1</v>
      </c>
      <c r="H460" s="2" t="s">
        <v>599</v>
      </c>
      <c r="I460" s="3">
        <v>66570000</v>
      </c>
      <c r="J460" s="3" t="s">
        <v>924</v>
      </c>
      <c r="K460" s="3" t="s">
        <v>925</v>
      </c>
      <c r="L460" s="3" t="s">
        <v>926</v>
      </c>
      <c r="M460" s="3" t="s">
        <v>937</v>
      </c>
      <c r="N460" s="3" t="s">
        <v>938</v>
      </c>
      <c r="O460" s="6">
        <v>0.15</v>
      </c>
      <c r="P460" s="3" t="s">
        <v>929</v>
      </c>
      <c r="Q460" s="3" t="s">
        <v>920</v>
      </c>
      <c r="R460" s="3" t="s">
        <v>921</v>
      </c>
      <c r="S460" s="3" t="s">
        <v>939</v>
      </c>
      <c r="T460" s="3" t="s">
        <v>940</v>
      </c>
      <c r="U460" s="6">
        <v>3916</v>
      </c>
      <c r="V460" s="2">
        <v>210088</v>
      </c>
      <c r="W460" s="2" t="s">
        <v>291</v>
      </c>
      <c r="X460" s="3">
        <v>66570000</v>
      </c>
      <c r="Y460" s="7" t="s">
        <v>933</v>
      </c>
      <c r="Z460" s="8">
        <v>66570000</v>
      </c>
      <c r="AA460" s="85" t="s">
        <v>935</v>
      </c>
      <c r="AB460" s="3">
        <v>20570000</v>
      </c>
      <c r="AC460" s="63">
        <v>9</v>
      </c>
      <c r="AD460" s="41" t="s">
        <v>2091</v>
      </c>
      <c r="AE460" s="40" t="s">
        <v>336</v>
      </c>
      <c r="AF460" s="41" t="s">
        <v>911</v>
      </c>
      <c r="AG460" s="42" t="s">
        <v>911</v>
      </c>
      <c r="AH460" s="40" t="s">
        <v>911</v>
      </c>
      <c r="AI460" s="42" t="s">
        <v>911</v>
      </c>
      <c r="AJ460" s="58">
        <v>44576</v>
      </c>
      <c r="AK460" s="58">
        <v>44576</v>
      </c>
      <c r="AL460" s="58">
        <v>45015</v>
      </c>
      <c r="AM460" s="39">
        <v>0.75</v>
      </c>
      <c r="AN460" s="61">
        <v>1164340</v>
      </c>
      <c r="AO460" s="41" t="s">
        <v>2322</v>
      </c>
      <c r="AP460" s="56" t="s">
        <v>2323</v>
      </c>
      <c r="AQ460" s="41" t="s">
        <v>1379</v>
      </c>
      <c r="AR460" s="57">
        <v>9</v>
      </c>
      <c r="AS460" s="57" t="s">
        <v>1367</v>
      </c>
      <c r="AT460" s="57" t="s">
        <v>1376</v>
      </c>
      <c r="AU460" s="41"/>
      <c r="AV460" s="56" t="s">
        <v>2324</v>
      </c>
      <c r="AW460" s="56" t="s">
        <v>2344</v>
      </c>
      <c r="AX460" s="56" t="s">
        <v>2326</v>
      </c>
      <c r="AY460" s="57" t="s">
        <v>2912</v>
      </c>
      <c r="AZ460" s="65" t="s">
        <v>2327</v>
      </c>
      <c r="BA460" s="4"/>
      <c r="BB460" s="4"/>
      <c r="BC460" s="4"/>
      <c r="BD460" s="4"/>
      <c r="BE460" s="4"/>
      <c r="BF460" s="4"/>
      <c r="BG460" s="4"/>
    </row>
    <row r="461" spans="1:59" customFormat="1" ht="60" hidden="1" customHeight="1" x14ac:dyDescent="0.25">
      <c r="A461" s="2">
        <v>12</v>
      </c>
      <c r="B461" s="2">
        <v>80</v>
      </c>
      <c r="C461" s="2" t="s">
        <v>290</v>
      </c>
      <c r="D461" s="2">
        <v>0</v>
      </c>
      <c r="E461" s="2" t="s">
        <v>2318</v>
      </c>
      <c r="F461" s="2" t="s">
        <v>2319</v>
      </c>
      <c r="G461" s="2">
        <v>1</v>
      </c>
      <c r="H461" s="2" t="s">
        <v>599</v>
      </c>
      <c r="I461" s="3">
        <v>0</v>
      </c>
      <c r="J461" s="3" t="s">
        <v>911</v>
      </c>
      <c r="K461" s="3" t="s">
        <v>911</v>
      </c>
      <c r="L461" s="3" t="s">
        <v>911</v>
      </c>
      <c r="M461" s="3" t="s">
        <v>911</v>
      </c>
      <c r="N461" s="3" t="s">
        <v>911</v>
      </c>
      <c r="O461" s="3" t="s">
        <v>911</v>
      </c>
      <c r="P461" s="3" t="s">
        <v>911</v>
      </c>
      <c r="Q461" s="3" t="s">
        <v>911</v>
      </c>
      <c r="R461" s="3" t="s">
        <v>911</v>
      </c>
      <c r="S461" s="3" t="s">
        <v>911</v>
      </c>
      <c r="T461" s="3" t="s">
        <v>911</v>
      </c>
      <c r="U461" s="3" t="s">
        <v>911</v>
      </c>
      <c r="V461" s="2">
        <v>210088</v>
      </c>
      <c r="W461" s="2" t="s">
        <v>291</v>
      </c>
      <c r="X461" s="3">
        <v>66570000</v>
      </c>
      <c r="Y461" s="7" t="s">
        <v>911</v>
      </c>
      <c r="Z461" s="8" t="s">
        <v>911</v>
      </c>
      <c r="AA461" s="2" t="s">
        <v>895</v>
      </c>
      <c r="AB461" s="3">
        <v>10000000</v>
      </c>
      <c r="AC461" s="63">
        <v>5</v>
      </c>
      <c r="AD461" s="41" t="s">
        <v>2091</v>
      </c>
      <c r="AE461" s="40" t="s">
        <v>336</v>
      </c>
      <c r="AF461" s="41" t="s">
        <v>911</v>
      </c>
      <c r="AG461" s="42" t="s">
        <v>911</v>
      </c>
      <c r="AH461" s="40" t="s">
        <v>911</v>
      </c>
      <c r="AI461" s="42" t="s">
        <v>911</v>
      </c>
      <c r="AJ461" s="58">
        <v>44576</v>
      </c>
      <c r="AK461" s="58">
        <v>44576</v>
      </c>
      <c r="AL461" s="58">
        <v>45015</v>
      </c>
      <c r="AM461" s="39">
        <v>0</v>
      </c>
      <c r="AN461" s="61">
        <v>566038</v>
      </c>
      <c r="AO461" s="41" t="s">
        <v>2322</v>
      </c>
      <c r="AP461" s="56" t="s">
        <v>2323</v>
      </c>
      <c r="AQ461" s="41" t="s">
        <v>1379</v>
      </c>
      <c r="AR461" s="57">
        <v>5</v>
      </c>
      <c r="AS461" s="57" t="s">
        <v>1367</v>
      </c>
      <c r="AT461" s="57" t="s">
        <v>1376</v>
      </c>
      <c r="AU461" s="41"/>
      <c r="AV461" s="56" t="s">
        <v>2328</v>
      </c>
      <c r="AW461" s="56" t="s">
        <v>2344</v>
      </c>
      <c r="AX461" s="56" t="s">
        <v>2326</v>
      </c>
      <c r="AY461" s="57" t="s">
        <v>2913</v>
      </c>
      <c r="AZ461" s="65" t="s">
        <v>2327</v>
      </c>
      <c r="BA461" s="4"/>
      <c r="BB461" s="4"/>
      <c r="BC461" s="4"/>
      <c r="BD461" s="4"/>
      <c r="BE461" s="4"/>
      <c r="BF461" s="4"/>
      <c r="BG461" s="4"/>
    </row>
    <row r="462" spans="1:59" customFormat="1" ht="60" hidden="1" customHeight="1" x14ac:dyDescent="0.25">
      <c r="A462" s="2">
        <v>12</v>
      </c>
      <c r="B462" s="2">
        <v>80</v>
      </c>
      <c r="C462" s="2" t="s">
        <v>290</v>
      </c>
      <c r="D462" s="2">
        <v>0</v>
      </c>
      <c r="E462" s="2" t="s">
        <v>2320</v>
      </c>
      <c r="F462" s="2" t="s">
        <v>2321</v>
      </c>
      <c r="G462" s="2">
        <v>1</v>
      </c>
      <c r="H462" s="2" t="s">
        <v>599</v>
      </c>
      <c r="I462" s="3">
        <v>0</v>
      </c>
      <c r="J462" s="3" t="s">
        <v>911</v>
      </c>
      <c r="K462" s="3" t="s">
        <v>911</v>
      </c>
      <c r="L462" s="3" t="s">
        <v>911</v>
      </c>
      <c r="M462" s="3" t="s">
        <v>911</v>
      </c>
      <c r="N462" s="3" t="s">
        <v>911</v>
      </c>
      <c r="O462" s="3" t="s">
        <v>911</v>
      </c>
      <c r="P462" s="3" t="s">
        <v>911</v>
      </c>
      <c r="Q462" s="3" t="s">
        <v>911</v>
      </c>
      <c r="R462" s="3" t="s">
        <v>911</v>
      </c>
      <c r="S462" s="3" t="s">
        <v>911</v>
      </c>
      <c r="T462" s="3" t="s">
        <v>911</v>
      </c>
      <c r="U462" s="3" t="s">
        <v>911</v>
      </c>
      <c r="V462" s="2">
        <v>210088</v>
      </c>
      <c r="W462" s="2" t="s">
        <v>291</v>
      </c>
      <c r="X462" s="3">
        <v>66570000</v>
      </c>
      <c r="Y462" s="7" t="s">
        <v>911</v>
      </c>
      <c r="Z462" s="8" t="s">
        <v>911</v>
      </c>
      <c r="AA462" s="2" t="s">
        <v>936</v>
      </c>
      <c r="AB462" s="3">
        <v>36000000</v>
      </c>
      <c r="AC462" s="63">
        <v>17</v>
      </c>
      <c r="AD462" s="41" t="s">
        <v>2091</v>
      </c>
      <c r="AE462" s="40" t="s">
        <v>336</v>
      </c>
      <c r="AF462" s="41" t="s">
        <v>911</v>
      </c>
      <c r="AG462" s="42" t="s">
        <v>911</v>
      </c>
      <c r="AH462" s="40" t="s">
        <v>911</v>
      </c>
      <c r="AI462" s="42" t="s">
        <v>911</v>
      </c>
      <c r="AJ462" s="58">
        <v>44576</v>
      </c>
      <c r="AK462" s="58">
        <v>44576</v>
      </c>
      <c r="AL462" s="58">
        <v>45015</v>
      </c>
      <c r="AM462" s="39">
        <v>0.97</v>
      </c>
      <c r="AN462" s="61">
        <v>2037736</v>
      </c>
      <c r="AO462" s="41" t="s">
        <v>2322</v>
      </c>
      <c r="AP462" s="56" t="s">
        <v>2323</v>
      </c>
      <c r="AQ462" s="41" t="s">
        <v>1379</v>
      </c>
      <c r="AR462" s="57">
        <v>17</v>
      </c>
      <c r="AS462" s="57" t="s">
        <v>1367</v>
      </c>
      <c r="AT462" s="57" t="s">
        <v>1376</v>
      </c>
      <c r="AU462" s="41"/>
      <c r="AV462" s="56" t="s">
        <v>2324</v>
      </c>
      <c r="AW462" s="56" t="s">
        <v>2344</v>
      </c>
      <c r="AX462" s="56" t="s">
        <v>2326</v>
      </c>
      <c r="AY462" s="57" t="s">
        <v>2912</v>
      </c>
      <c r="AZ462" s="65" t="s">
        <v>2327</v>
      </c>
      <c r="BA462" s="4"/>
      <c r="BB462" s="4"/>
      <c r="BC462" s="4"/>
      <c r="BD462" s="4"/>
      <c r="BE462" s="4"/>
      <c r="BF462" s="4"/>
      <c r="BG462" s="4"/>
    </row>
    <row r="463" spans="1:59" customFormat="1" ht="60" hidden="1" customHeight="1" x14ac:dyDescent="0.25">
      <c r="A463" s="2">
        <v>13</v>
      </c>
      <c r="B463" s="2">
        <v>4</v>
      </c>
      <c r="C463" s="2" t="s">
        <v>5</v>
      </c>
      <c r="D463" s="2">
        <v>1</v>
      </c>
      <c r="E463" s="2" t="s">
        <v>348</v>
      </c>
      <c r="F463" s="2" t="s">
        <v>349</v>
      </c>
      <c r="G463" s="2">
        <v>60</v>
      </c>
      <c r="H463" s="2" t="s">
        <v>6</v>
      </c>
      <c r="I463" s="3">
        <v>0</v>
      </c>
      <c r="J463" s="3" t="s">
        <v>944</v>
      </c>
      <c r="K463" s="3" t="s">
        <v>1150</v>
      </c>
      <c r="L463" s="3" t="s">
        <v>1151</v>
      </c>
      <c r="M463" s="3" t="s">
        <v>1156</v>
      </c>
      <c r="N463" s="3" t="s">
        <v>1157</v>
      </c>
      <c r="O463" s="6">
        <v>0.4</v>
      </c>
      <c r="P463" s="3" t="s">
        <v>919</v>
      </c>
      <c r="Q463" s="3" t="s">
        <v>920</v>
      </c>
      <c r="R463" s="3" t="s">
        <v>921</v>
      </c>
      <c r="S463" s="3" t="s">
        <v>1158</v>
      </c>
      <c r="T463" s="3" t="s">
        <v>1159</v>
      </c>
      <c r="U463" s="6">
        <v>180</v>
      </c>
      <c r="V463" s="2">
        <v>220020</v>
      </c>
      <c r="W463" s="2" t="s">
        <v>6</v>
      </c>
      <c r="X463" s="3">
        <v>382276314</v>
      </c>
      <c r="Y463" s="7" t="s">
        <v>910</v>
      </c>
      <c r="Z463" s="8">
        <f>SUM(AB463:AB464)</f>
        <v>151139520</v>
      </c>
      <c r="AA463" s="2" t="s">
        <v>7</v>
      </c>
      <c r="AB463" s="3">
        <v>69143760</v>
      </c>
      <c r="AC463" s="63">
        <v>1</v>
      </c>
      <c r="AD463" s="41" t="s">
        <v>1383</v>
      </c>
      <c r="AE463" s="40" t="s">
        <v>339</v>
      </c>
      <c r="AF463" s="41" t="s">
        <v>1360</v>
      </c>
      <c r="AG463" s="42" t="s">
        <v>1384</v>
      </c>
      <c r="AH463" s="40" t="s">
        <v>1385</v>
      </c>
      <c r="AI463" s="42">
        <v>33836</v>
      </c>
      <c r="AJ463" s="58" t="s">
        <v>1386</v>
      </c>
      <c r="AK463" s="58" t="s">
        <v>1386</v>
      </c>
      <c r="AL463" s="58" t="s">
        <v>1387</v>
      </c>
      <c r="AM463" s="39">
        <v>0.77</v>
      </c>
      <c r="AN463" s="61">
        <v>0</v>
      </c>
      <c r="AO463" s="41" t="s">
        <v>1388</v>
      </c>
      <c r="AP463" s="56" t="s">
        <v>1387</v>
      </c>
      <c r="AQ463" s="41" t="s">
        <v>1379</v>
      </c>
      <c r="AR463" s="57">
        <v>15</v>
      </c>
      <c r="AS463" s="57" t="s">
        <v>1358</v>
      </c>
      <c r="AT463" s="57" t="s">
        <v>1376</v>
      </c>
      <c r="AU463" s="41">
        <v>15</v>
      </c>
      <c r="AV463" s="56" t="s">
        <v>1389</v>
      </c>
      <c r="AW463" s="56" t="s">
        <v>1390</v>
      </c>
      <c r="AX463" s="56" t="s">
        <v>1391</v>
      </c>
      <c r="AY463" s="57" t="s">
        <v>2915</v>
      </c>
      <c r="AZ463" s="65" t="s">
        <v>2916</v>
      </c>
      <c r="BA463" s="4"/>
      <c r="BB463" s="4"/>
      <c r="BC463" s="4"/>
      <c r="BD463" s="4"/>
      <c r="BE463" s="4"/>
      <c r="BF463" s="4"/>
      <c r="BG463" s="4"/>
    </row>
    <row r="464" spans="1:59" customFormat="1" ht="60" hidden="1" customHeight="1" x14ac:dyDescent="0.25">
      <c r="A464" s="2">
        <v>13</v>
      </c>
      <c r="B464" s="2">
        <v>4</v>
      </c>
      <c r="C464" s="2" t="s">
        <v>5</v>
      </c>
      <c r="D464" s="2">
        <v>0</v>
      </c>
      <c r="E464" s="2" t="s">
        <v>348</v>
      </c>
      <c r="F464" s="2" t="s">
        <v>349</v>
      </c>
      <c r="G464" s="2">
        <v>60</v>
      </c>
      <c r="H464" s="2" t="s">
        <v>6</v>
      </c>
      <c r="I464" s="3">
        <v>0</v>
      </c>
      <c r="J464" s="3" t="s">
        <v>911</v>
      </c>
      <c r="K464" s="3" t="s">
        <v>911</v>
      </c>
      <c r="L464" s="3" t="s">
        <v>911</v>
      </c>
      <c r="M464" s="3" t="s">
        <v>911</v>
      </c>
      <c r="N464" s="3" t="s">
        <v>911</v>
      </c>
      <c r="O464" s="3" t="s">
        <v>911</v>
      </c>
      <c r="P464" s="3" t="s">
        <v>911</v>
      </c>
      <c r="Q464" s="3" t="s">
        <v>911</v>
      </c>
      <c r="R464" s="3" t="s">
        <v>911</v>
      </c>
      <c r="S464" s="3" t="s">
        <v>911</v>
      </c>
      <c r="T464" s="3" t="s">
        <v>911</v>
      </c>
      <c r="U464" s="3" t="s">
        <v>911</v>
      </c>
      <c r="V464" s="2">
        <v>220020</v>
      </c>
      <c r="W464" s="2" t="s">
        <v>6</v>
      </c>
      <c r="X464" s="3">
        <v>382276314</v>
      </c>
      <c r="Y464" s="7" t="s">
        <v>911</v>
      </c>
      <c r="Z464" s="8" t="s">
        <v>911</v>
      </c>
      <c r="AA464" s="2" t="s">
        <v>8</v>
      </c>
      <c r="AB464" s="3">
        <v>81995760</v>
      </c>
      <c r="AC464" s="63">
        <v>20</v>
      </c>
      <c r="AD464" s="41" t="s">
        <v>1383</v>
      </c>
      <c r="AE464" s="40" t="s">
        <v>339</v>
      </c>
      <c r="AF464" s="41" t="s">
        <v>1360</v>
      </c>
      <c r="AG464" s="42" t="s">
        <v>1384</v>
      </c>
      <c r="AH464" s="40" t="s">
        <v>1385</v>
      </c>
      <c r="AI464" s="42">
        <v>33836</v>
      </c>
      <c r="AJ464" s="58" t="s">
        <v>1386</v>
      </c>
      <c r="AK464" s="58" t="s">
        <v>1386</v>
      </c>
      <c r="AL464" s="58" t="s">
        <v>1387</v>
      </c>
      <c r="AM464" s="39">
        <v>0.56699999999999995</v>
      </c>
      <c r="AN464" s="61">
        <v>0</v>
      </c>
      <c r="AO464" s="41" t="s">
        <v>1388</v>
      </c>
      <c r="AP464" s="56" t="s">
        <v>1387</v>
      </c>
      <c r="AQ464" s="41" t="s">
        <v>1379</v>
      </c>
      <c r="AR464" s="57">
        <v>20</v>
      </c>
      <c r="AS464" s="57" t="s">
        <v>1358</v>
      </c>
      <c r="AT464" s="57" t="s">
        <v>1376</v>
      </c>
      <c r="AU464" s="41">
        <v>20</v>
      </c>
      <c r="AV464" s="56" t="s">
        <v>1392</v>
      </c>
      <c r="AW464" s="56" t="s">
        <v>2358</v>
      </c>
      <c r="AX464" s="56" t="s">
        <v>1391</v>
      </c>
      <c r="AY464" s="57" t="s">
        <v>2917</v>
      </c>
      <c r="AZ464" s="65" t="s">
        <v>2916</v>
      </c>
      <c r="BA464" s="4"/>
      <c r="BB464" s="4"/>
      <c r="BC464" s="4"/>
      <c r="BD464" s="4"/>
      <c r="BE464" s="4"/>
      <c r="BF464" s="4"/>
      <c r="BG464" s="4"/>
    </row>
    <row r="465" spans="1:59" customFormat="1" ht="60" hidden="1" customHeight="1" x14ac:dyDescent="0.25">
      <c r="A465" s="2">
        <v>13</v>
      </c>
      <c r="B465" s="2">
        <v>4</v>
      </c>
      <c r="C465" s="2" t="s">
        <v>5</v>
      </c>
      <c r="D465" s="2">
        <v>0</v>
      </c>
      <c r="E465" s="2" t="s">
        <v>348</v>
      </c>
      <c r="F465" s="2" t="s">
        <v>349</v>
      </c>
      <c r="G465" s="2">
        <v>60</v>
      </c>
      <c r="H465" s="2" t="s">
        <v>6</v>
      </c>
      <c r="I465" s="3">
        <v>0</v>
      </c>
      <c r="J465" s="3" t="s">
        <v>944</v>
      </c>
      <c r="K465" s="3" t="s">
        <v>1150</v>
      </c>
      <c r="L465" s="3" t="s">
        <v>1151</v>
      </c>
      <c r="M465" s="3" t="s">
        <v>1156</v>
      </c>
      <c r="N465" s="3" t="s">
        <v>1157</v>
      </c>
      <c r="O465" s="6">
        <v>0.4</v>
      </c>
      <c r="P465" s="3" t="s">
        <v>919</v>
      </c>
      <c r="Q465" s="3" t="s">
        <v>920</v>
      </c>
      <c r="R465" s="3" t="s">
        <v>921</v>
      </c>
      <c r="S465" s="3" t="s">
        <v>1158</v>
      </c>
      <c r="T465" s="3" t="s">
        <v>1159</v>
      </c>
      <c r="U465" s="6">
        <v>180</v>
      </c>
      <c r="V465" s="2">
        <v>220020</v>
      </c>
      <c r="W465" s="2" t="s">
        <v>6</v>
      </c>
      <c r="X465" s="3">
        <v>382276314</v>
      </c>
      <c r="Y465" s="7" t="s">
        <v>912</v>
      </c>
      <c r="Z465" s="8">
        <f>SUM(AB465:AB466)</f>
        <v>131855094</v>
      </c>
      <c r="AA465" s="2" t="s">
        <v>9</v>
      </c>
      <c r="AB465" s="3">
        <v>94166604</v>
      </c>
      <c r="AC465" s="63">
        <v>60</v>
      </c>
      <c r="AD465" s="41" t="s">
        <v>1393</v>
      </c>
      <c r="AE465" s="40" t="s">
        <v>339</v>
      </c>
      <c r="AF465" s="41" t="s">
        <v>1360</v>
      </c>
      <c r="AG465" s="42" t="s">
        <v>1384</v>
      </c>
      <c r="AH465" s="40" t="s">
        <v>1385</v>
      </c>
      <c r="AI465" s="42">
        <v>33836</v>
      </c>
      <c r="AJ465" s="58" t="s">
        <v>1386</v>
      </c>
      <c r="AK465" s="58" t="s">
        <v>1386</v>
      </c>
      <c r="AL465" s="58" t="s">
        <v>1387</v>
      </c>
      <c r="AM465" s="39">
        <v>0.96</v>
      </c>
      <c r="AN465" s="61">
        <v>0</v>
      </c>
      <c r="AO465" s="41" t="s">
        <v>1388</v>
      </c>
      <c r="AP465" s="56" t="s">
        <v>1387</v>
      </c>
      <c r="AQ465" s="41" t="s">
        <v>1379</v>
      </c>
      <c r="AR465" s="57">
        <v>60</v>
      </c>
      <c r="AS465" s="57" t="s">
        <v>1358</v>
      </c>
      <c r="AT465" s="57" t="s">
        <v>1376</v>
      </c>
      <c r="AU465" s="41">
        <v>60</v>
      </c>
      <c r="AV465" s="56" t="s">
        <v>1394</v>
      </c>
      <c r="AW465" s="56" t="s">
        <v>2359</v>
      </c>
      <c r="AX465" s="56" t="s">
        <v>1391</v>
      </c>
      <c r="AY465" s="57" t="s">
        <v>2918</v>
      </c>
      <c r="AZ465" s="65" t="s">
        <v>2916</v>
      </c>
      <c r="BA465" s="4"/>
      <c r="BB465" s="4"/>
      <c r="BC465" s="4"/>
      <c r="BD465" s="4"/>
      <c r="BE465" s="4"/>
      <c r="BF465" s="4"/>
      <c r="BG465" s="4"/>
    </row>
    <row r="466" spans="1:59" customFormat="1" ht="60" hidden="1" customHeight="1" x14ac:dyDescent="0.25">
      <c r="A466" s="2">
        <v>13</v>
      </c>
      <c r="B466" s="2">
        <v>4</v>
      </c>
      <c r="C466" s="2" t="s">
        <v>5</v>
      </c>
      <c r="D466" s="2">
        <v>0</v>
      </c>
      <c r="E466" s="2" t="s">
        <v>348</v>
      </c>
      <c r="F466" s="2" t="s">
        <v>349</v>
      </c>
      <c r="G466" s="2">
        <v>60</v>
      </c>
      <c r="H466" s="2" t="s">
        <v>6</v>
      </c>
      <c r="I466" s="3">
        <v>0</v>
      </c>
      <c r="J466" s="3" t="s">
        <v>911</v>
      </c>
      <c r="K466" s="3" t="s">
        <v>911</v>
      </c>
      <c r="L466" s="3" t="s">
        <v>911</v>
      </c>
      <c r="M466" s="3" t="s">
        <v>911</v>
      </c>
      <c r="N466" s="3" t="s">
        <v>911</v>
      </c>
      <c r="O466" s="3" t="s">
        <v>911</v>
      </c>
      <c r="P466" s="3" t="s">
        <v>911</v>
      </c>
      <c r="Q466" s="3" t="s">
        <v>911</v>
      </c>
      <c r="R466" s="3" t="s">
        <v>911</v>
      </c>
      <c r="S466" s="3" t="s">
        <v>911</v>
      </c>
      <c r="T466" s="3" t="s">
        <v>911</v>
      </c>
      <c r="U466" s="3" t="s">
        <v>911</v>
      </c>
      <c r="V466" s="2">
        <v>220020</v>
      </c>
      <c r="W466" s="2" t="s">
        <v>6</v>
      </c>
      <c r="X466" s="3">
        <v>382276314</v>
      </c>
      <c r="Y466" s="7" t="s">
        <v>911</v>
      </c>
      <c r="Z466" s="8" t="s">
        <v>911</v>
      </c>
      <c r="AA466" s="2" t="s">
        <v>10</v>
      </c>
      <c r="AB466" s="3">
        <v>37688490</v>
      </c>
      <c r="AC466" s="63">
        <v>1</v>
      </c>
      <c r="AD466" s="41" t="s">
        <v>1395</v>
      </c>
      <c r="AE466" s="40" t="s">
        <v>339</v>
      </c>
      <c r="AF466" s="41" t="s">
        <v>1360</v>
      </c>
      <c r="AG466" s="42" t="s">
        <v>1384</v>
      </c>
      <c r="AH466" s="40" t="s">
        <v>1385</v>
      </c>
      <c r="AI466" s="42">
        <v>33836</v>
      </c>
      <c r="AJ466" s="58" t="s">
        <v>1386</v>
      </c>
      <c r="AK466" s="58" t="s">
        <v>1386</v>
      </c>
      <c r="AL466" s="58" t="s">
        <v>1387</v>
      </c>
      <c r="AM466" s="39">
        <v>0.2</v>
      </c>
      <c r="AN466" s="61">
        <v>0</v>
      </c>
      <c r="AO466" s="41" t="s">
        <v>1388</v>
      </c>
      <c r="AP466" s="56" t="s">
        <v>1387</v>
      </c>
      <c r="AQ466" s="41" t="s">
        <v>1379</v>
      </c>
      <c r="AR466" s="57">
        <v>20</v>
      </c>
      <c r="AS466" s="57" t="s">
        <v>1358</v>
      </c>
      <c r="AT466" s="57" t="s">
        <v>1376</v>
      </c>
      <c r="AU466" s="41">
        <v>0</v>
      </c>
      <c r="AV466" s="56" t="s">
        <v>1396</v>
      </c>
      <c r="AW466" s="56" t="s">
        <v>1397</v>
      </c>
      <c r="AX466" s="56" t="s">
        <v>1391</v>
      </c>
      <c r="AY466" s="57" t="s">
        <v>2919</v>
      </c>
      <c r="AZ466" s="65" t="s">
        <v>2916</v>
      </c>
      <c r="BA466" s="4"/>
      <c r="BB466" s="4"/>
      <c r="BC466" s="4"/>
      <c r="BD466" s="4"/>
      <c r="BE466" s="4"/>
      <c r="BF466" s="4"/>
      <c r="BG466" s="4"/>
    </row>
    <row r="467" spans="1:59" customFormat="1" ht="60" hidden="1" customHeight="1" x14ac:dyDescent="0.25">
      <c r="A467" s="2">
        <v>13</v>
      </c>
      <c r="B467" s="2">
        <v>4</v>
      </c>
      <c r="C467" s="2" t="s">
        <v>5</v>
      </c>
      <c r="D467" s="2">
        <v>0</v>
      </c>
      <c r="E467" s="2" t="s">
        <v>348</v>
      </c>
      <c r="F467" s="2" t="s">
        <v>349</v>
      </c>
      <c r="G467" s="2">
        <v>60</v>
      </c>
      <c r="H467" s="2" t="s">
        <v>6</v>
      </c>
      <c r="I467" s="3">
        <v>0</v>
      </c>
      <c r="J467" s="3" t="s">
        <v>944</v>
      </c>
      <c r="K467" s="3" t="s">
        <v>1150</v>
      </c>
      <c r="L467" s="3" t="s">
        <v>1151</v>
      </c>
      <c r="M467" s="3" t="s">
        <v>1156</v>
      </c>
      <c r="N467" s="3" t="s">
        <v>1157</v>
      </c>
      <c r="O467" s="6">
        <v>0.4</v>
      </c>
      <c r="P467" s="3" t="s">
        <v>919</v>
      </c>
      <c r="Q467" s="3" t="s">
        <v>920</v>
      </c>
      <c r="R467" s="3" t="s">
        <v>921</v>
      </c>
      <c r="S467" s="3" t="s">
        <v>1158</v>
      </c>
      <c r="T467" s="3" t="s">
        <v>1159</v>
      </c>
      <c r="U467" s="6">
        <v>180</v>
      </c>
      <c r="V467" s="2">
        <v>220020</v>
      </c>
      <c r="W467" s="2" t="s">
        <v>6</v>
      </c>
      <c r="X467" s="3">
        <v>382276314</v>
      </c>
      <c r="Y467" s="7" t="s">
        <v>913</v>
      </c>
      <c r="Z467" s="8">
        <f>SUM(AB467:AB468)</f>
        <v>99281700</v>
      </c>
      <c r="AA467" s="2" t="s">
        <v>11</v>
      </c>
      <c r="AB467" s="3">
        <v>44210880</v>
      </c>
      <c r="AC467" s="63">
        <v>5</v>
      </c>
      <c r="AD467" s="41" t="s">
        <v>1398</v>
      </c>
      <c r="AE467" s="40" t="s">
        <v>339</v>
      </c>
      <c r="AF467" s="41" t="s">
        <v>1360</v>
      </c>
      <c r="AG467" s="42" t="s">
        <v>1384</v>
      </c>
      <c r="AH467" s="40" t="s">
        <v>1385</v>
      </c>
      <c r="AI467" s="42">
        <v>33836</v>
      </c>
      <c r="AJ467" s="58" t="s">
        <v>1386</v>
      </c>
      <c r="AK467" s="58" t="s">
        <v>1386</v>
      </c>
      <c r="AL467" s="58" t="s">
        <v>1387</v>
      </c>
      <c r="AM467" s="39">
        <v>0.83</v>
      </c>
      <c r="AN467" s="61">
        <v>0</v>
      </c>
      <c r="AO467" s="41" t="s">
        <v>1388</v>
      </c>
      <c r="AP467" s="56" t="s">
        <v>1387</v>
      </c>
      <c r="AQ467" s="41" t="s">
        <v>1379</v>
      </c>
      <c r="AR467" s="57">
        <v>50</v>
      </c>
      <c r="AS467" s="57" t="s">
        <v>1358</v>
      </c>
      <c r="AT467" s="57" t="s">
        <v>1376</v>
      </c>
      <c r="AU467" s="41">
        <v>80</v>
      </c>
      <c r="AV467" s="56" t="s">
        <v>1399</v>
      </c>
      <c r="AW467" s="56" t="s">
        <v>1400</v>
      </c>
      <c r="AX467" s="56" t="s">
        <v>1391</v>
      </c>
      <c r="AY467" s="57" t="s">
        <v>2920</v>
      </c>
      <c r="AZ467" s="65" t="s">
        <v>2916</v>
      </c>
      <c r="BA467" s="4"/>
      <c r="BB467" s="4"/>
      <c r="BC467" s="4"/>
      <c r="BD467" s="4"/>
      <c r="BE467" s="4"/>
      <c r="BF467" s="4"/>
      <c r="BG467" s="4"/>
    </row>
    <row r="468" spans="1:59" customFormat="1" ht="60" hidden="1" customHeight="1" x14ac:dyDescent="0.25">
      <c r="A468" s="2">
        <v>13</v>
      </c>
      <c r="B468" s="2">
        <v>4</v>
      </c>
      <c r="C468" s="2" t="s">
        <v>5</v>
      </c>
      <c r="D468" s="2">
        <v>0</v>
      </c>
      <c r="E468" s="2" t="s">
        <v>348</v>
      </c>
      <c r="F468" s="2" t="s">
        <v>349</v>
      </c>
      <c r="G468" s="2">
        <v>60</v>
      </c>
      <c r="H468" s="2" t="s">
        <v>6</v>
      </c>
      <c r="I468" s="3">
        <v>0</v>
      </c>
      <c r="J468" s="3" t="s">
        <v>911</v>
      </c>
      <c r="K468" s="3" t="s">
        <v>911</v>
      </c>
      <c r="L468" s="3" t="s">
        <v>911</v>
      </c>
      <c r="M468" s="3" t="s">
        <v>911</v>
      </c>
      <c r="N468" s="3" t="s">
        <v>911</v>
      </c>
      <c r="O468" s="3" t="s">
        <v>911</v>
      </c>
      <c r="P468" s="3" t="s">
        <v>911</v>
      </c>
      <c r="Q468" s="3" t="s">
        <v>911</v>
      </c>
      <c r="R468" s="3" t="s">
        <v>911</v>
      </c>
      <c r="S468" s="3" t="s">
        <v>911</v>
      </c>
      <c r="T468" s="3" t="s">
        <v>911</v>
      </c>
      <c r="U468" s="3" t="s">
        <v>911</v>
      </c>
      <c r="V468" s="2">
        <v>220020</v>
      </c>
      <c r="W468" s="2" t="s">
        <v>6</v>
      </c>
      <c r="X468" s="3">
        <v>382276314</v>
      </c>
      <c r="Y468" s="7" t="s">
        <v>911</v>
      </c>
      <c r="Z468" s="8" t="s">
        <v>911</v>
      </c>
      <c r="AA468" s="2" t="s">
        <v>12</v>
      </c>
      <c r="AB468" s="3">
        <v>55070820</v>
      </c>
      <c r="AC468" s="63">
        <v>1</v>
      </c>
      <c r="AD468" s="41" t="s">
        <v>1395</v>
      </c>
      <c r="AE468" s="40" t="s">
        <v>339</v>
      </c>
      <c r="AF468" s="41" t="s">
        <v>1360</v>
      </c>
      <c r="AG468" s="42" t="s">
        <v>1384</v>
      </c>
      <c r="AH468" s="40" t="s">
        <v>1385</v>
      </c>
      <c r="AI468" s="42">
        <v>33836</v>
      </c>
      <c r="AJ468" s="58" t="s">
        <v>1386</v>
      </c>
      <c r="AK468" s="58" t="s">
        <v>1386</v>
      </c>
      <c r="AL468" s="58" t="s">
        <v>1387</v>
      </c>
      <c r="AM468" s="39">
        <v>0.28000000000000003</v>
      </c>
      <c r="AN468" s="61">
        <v>0</v>
      </c>
      <c r="AO468" s="41" t="s">
        <v>1388</v>
      </c>
      <c r="AP468" s="56" t="s">
        <v>1387</v>
      </c>
      <c r="AQ468" s="41" t="s">
        <v>1379</v>
      </c>
      <c r="AR468" s="57">
        <v>15</v>
      </c>
      <c r="AS468" s="57" t="s">
        <v>1358</v>
      </c>
      <c r="AT468" s="57" t="s">
        <v>1376</v>
      </c>
      <c r="AU468" s="41">
        <v>0</v>
      </c>
      <c r="AV468" s="56" t="s">
        <v>1401</v>
      </c>
      <c r="AW468" s="56" t="s">
        <v>1397</v>
      </c>
      <c r="AX468" s="56" t="s">
        <v>1391</v>
      </c>
      <c r="AY468" s="57" t="s">
        <v>2921</v>
      </c>
      <c r="AZ468" s="65" t="s">
        <v>2916</v>
      </c>
      <c r="BA468" s="4"/>
      <c r="BB468" s="4"/>
      <c r="BC468" s="4"/>
      <c r="BD468" s="4"/>
      <c r="BE468" s="4"/>
      <c r="BF468" s="4"/>
      <c r="BG468" s="4"/>
    </row>
    <row r="469" spans="1:59" customFormat="1" ht="60" hidden="1" customHeight="1" x14ac:dyDescent="0.25">
      <c r="A469" s="2">
        <v>13</v>
      </c>
      <c r="B469" s="2">
        <v>10</v>
      </c>
      <c r="C469" s="2" t="s">
        <v>5</v>
      </c>
      <c r="D469" s="2">
        <v>1</v>
      </c>
      <c r="E469" s="2" t="s">
        <v>350</v>
      </c>
      <c r="F469" s="2" t="s">
        <v>351</v>
      </c>
      <c r="G469" s="2">
        <v>20</v>
      </c>
      <c r="H469" s="2" t="s">
        <v>13</v>
      </c>
      <c r="I469" s="3">
        <v>0</v>
      </c>
      <c r="J469" s="3" t="s">
        <v>944</v>
      </c>
      <c r="K469" s="3" t="s">
        <v>1150</v>
      </c>
      <c r="L469" s="3" t="s">
        <v>1151</v>
      </c>
      <c r="M469" s="3" t="s">
        <v>1152</v>
      </c>
      <c r="N469" s="3" t="s">
        <v>1153</v>
      </c>
      <c r="O469" s="6">
        <v>0.4</v>
      </c>
      <c r="P469" s="3" t="s">
        <v>919</v>
      </c>
      <c r="Q469" s="3" t="s">
        <v>920</v>
      </c>
      <c r="R469" s="3" t="s">
        <v>921</v>
      </c>
      <c r="S469" s="3" t="s">
        <v>1154</v>
      </c>
      <c r="T469" s="3" t="s">
        <v>1155</v>
      </c>
      <c r="U469" s="6">
        <v>170</v>
      </c>
      <c r="V469" s="2">
        <v>220019</v>
      </c>
      <c r="W469" s="2" t="s">
        <v>13</v>
      </c>
      <c r="X469" s="3">
        <v>237556368</v>
      </c>
      <c r="Y469" s="7" t="s">
        <v>914</v>
      </c>
      <c r="Z469" s="8">
        <f>SUM(AB469:AB470:AB471)</f>
        <v>115051104</v>
      </c>
      <c r="AA469" s="2" t="s">
        <v>14</v>
      </c>
      <c r="AB469" s="3">
        <v>37720620</v>
      </c>
      <c r="AC469" s="63">
        <v>50</v>
      </c>
      <c r="AD469" s="41" t="s">
        <v>1393</v>
      </c>
      <c r="AE469" s="40" t="s">
        <v>339</v>
      </c>
      <c r="AF469" s="41" t="s">
        <v>1360</v>
      </c>
      <c r="AG469" s="42" t="s">
        <v>1384</v>
      </c>
      <c r="AH469" s="40" t="s">
        <v>1385</v>
      </c>
      <c r="AI469" s="42">
        <v>33836</v>
      </c>
      <c r="AJ469" s="58" t="s">
        <v>1386</v>
      </c>
      <c r="AK469" s="58" t="s">
        <v>1386</v>
      </c>
      <c r="AL469" s="58" t="s">
        <v>1387</v>
      </c>
      <c r="AM469" s="39">
        <v>0.38</v>
      </c>
      <c r="AN469" s="61">
        <v>0</v>
      </c>
      <c r="AO469" s="41" t="s">
        <v>1388</v>
      </c>
      <c r="AP469" s="56" t="s">
        <v>1387</v>
      </c>
      <c r="AQ469" s="41" t="s">
        <v>1379</v>
      </c>
      <c r="AR469" s="57">
        <v>50</v>
      </c>
      <c r="AS469" s="57" t="s">
        <v>1358</v>
      </c>
      <c r="AT469" s="57" t="s">
        <v>1376</v>
      </c>
      <c r="AU469" s="41">
        <v>25</v>
      </c>
      <c r="AV469" s="56" t="s">
        <v>1402</v>
      </c>
      <c r="AW469" s="56" t="s">
        <v>2922</v>
      </c>
      <c r="AX469" s="56" t="s">
        <v>1403</v>
      </c>
      <c r="AY469" s="57" t="s">
        <v>2923</v>
      </c>
      <c r="AZ469" s="65" t="s">
        <v>2924</v>
      </c>
      <c r="BA469" s="4"/>
      <c r="BB469" s="4"/>
      <c r="BC469" s="4"/>
      <c r="BD469" s="4"/>
      <c r="BE469" s="4"/>
      <c r="BF469" s="4"/>
      <c r="BG469" s="4"/>
    </row>
    <row r="470" spans="1:59" customFormat="1" ht="60" hidden="1" customHeight="1" x14ac:dyDescent="0.25">
      <c r="A470" s="2">
        <v>13</v>
      </c>
      <c r="B470" s="2">
        <v>10</v>
      </c>
      <c r="C470" s="2" t="s">
        <v>5</v>
      </c>
      <c r="D470" s="2">
        <v>0</v>
      </c>
      <c r="E470" s="2" t="s">
        <v>350</v>
      </c>
      <c r="F470" s="2" t="s">
        <v>351</v>
      </c>
      <c r="G470" s="2">
        <v>20</v>
      </c>
      <c r="H470" s="2" t="s">
        <v>13</v>
      </c>
      <c r="I470" s="3">
        <v>0</v>
      </c>
      <c r="J470" s="3" t="s">
        <v>911</v>
      </c>
      <c r="K470" s="3" t="s">
        <v>911</v>
      </c>
      <c r="L470" s="3" t="s">
        <v>911</v>
      </c>
      <c r="M470" s="3" t="s">
        <v>911</v>
      </c>
      <c r="N470" s="3" t="s">
        <v>911</v>
      </c>
      <c r="O470" s="3" t="s">
        <v>911</v>
      </c>
      <c r="P470" s="3" t="s">
        <v>911</v>
      </c>
      <c r="Q470" s="3" t="s">
        <v>911</v>
      </c>
      <c r="R470" s="3" t="s">
        <v>911</v>
      </c>
      <c r="S470" s="3" t="s">
        <v>911</v>
      </c>
      <c r="T470" s="3" t="s">
        <v>911</v>
      </c>
      <c r="U470" s="3" t="s">
        <v>911</v>
      </c>
      <c r="V470" s="2">
        <v>220019</v>
      </c>
      <c r="W470" s="2" t="s">
        <v>13</v>
      </c>
      <c r="X470" s="3">
        <v>237556368</v>
      </c>
      <c r="Y470" s="19" t="s">
        <v>911</v>
      </c>
      <c r="Z470" s="27" t="s">
        <v>911</v>
      </c>
      <c r="AA470" s="2" t="s">
        <v>15</v>
      </c>
      <c r="AB470" s="3">
        <v>29379672</v>
      </c>
      <c r="AC470" s="63">
        <v>1</v>
      </c>
      <c r="AD470" s="41" t="s">
        <v>1395</v>
      </c>
      <c r="AE470" s="40" t="s">
        <v>339</v>
      </c>
      <c r="AF470" s="41" t="s">
        <v>1360</v>
      </c>
      <c r="AG470" s="42" t="s">
        <v>1384</v>
      </c>
      <c r="AH470" s="40" t="s">
        <v>1385</v>
      </c>
      <c r="AI470" s="42">
        <v>33836</v>
      </c>
      <c r="AJ470" s="58" t="s">
        <v>1386</v>
      </c>
      <c r="AK470" s="58" t="s">
        <v>1386</v>
      </c>
      <c r="AL470" s="58" t="s">
        <v>1387</v>
      </c>
      <c r="AM470" s="39">
        <v>0.62</v>
      </c>
      <c r="AN470" s="61">
        <v>0</v>
      </c>
      <c r="AO470" s="41" t="s">
        <v>1388</v>
      </c>
      <c r="AP470" s="56" t="s">
        <v>1387</v>
      </c>
      <c r="AQ470" s="41" t="s">
        <v>1379</v>
      </c>
      <c r="AR470" s="57">
        <v>40</v>
      </c>
      <c r="AS470" s="57" t="s">
        <v>1358</v>
      </c>
      <c r="AT470" s="57" t="s">
        <v>1376</v>
      </c>
      <c r="AU470" s="41">
        <v>52</v>
      </c>
      <c r="AV470" s="56" t="s">
        <v>1404</v>
      </c>
      <c r="AW470" s="56" t="s">
        <v>2925</v>
      </c>
      <c r="AX470" s="56" t="s">
        <v>1403</v>
      </c>
      <c r="AY470" s="57" t="s">
        <v>2926</v>
      </c>
      <c r="AZ470" s="65" t="s">
        <v>2924</v>
      </c>
      <c r="BA470" s="4"/>
      <c r="BB470" s="4"/>
      <c r="BC470" s="4"/>
      <c r="BD470" s="4"/>
      <c r="BE470" s="4"/>
      <c r="BF470" s="4"/>
      <c r="BG470" s="4"/>
    </row>
    <row r="471" spans="1:59" customFormat="1" ht="60" hidden="1" customHeight="1" x14ac:dyDescent="0.25">
      <c r="A471" s="2">
        <v>13</v>
      </c>
      <c r="B471" s="2">
        <v>10</v>
      </c>
      <c r="C471" s="2" t="s">
        <v>5</v>
      </c>
      <c r="D471" s="2">
        <v>0</v>
      </c>
      <c r="E471" s="2" t="s">
        <v>350</v>
      </c>
      <c r="F471" s="2" t="s">
        <v>351</v>
      </c>
      <c r="G471" s="2">
        <v>20</v>
      </c>
      <c r="H471" s="2" t="s">
        <v>13</v>
      </c>
      <c r="I471" s="3">
        <v>0</v>
      </c>
      <c r="J471" s="3" t="s">
        <v>911</v>
      </c>
      <c r="K471" s="3" t="s">
        <v>911</v>
      </c>
      <c r="L471" s="3" t="s">
        <v>911</v>
      </c>
      <c r="M471" s="3" t="s">
        <v>911</v>
      </c>
      <c r="N471" s="3" t="s">
        <v>911</v>
      </c>
      <c r="O471" s="3" t="s">
        <v>911</v>
      </c>
      <c r="P471" s="3" t="s">
        <v>911</v>
      </c>
      <c r="Q471" s="3" t="s">
        <v>911</v>
      </c>
      <c r="R471" s="3" t="s">
        <v>911</v>
      </c>
      <c r="S471" s="3" t="s">
        <v>911</v>
      </c>
      <c r="T471" s="3" t="s">
        <v>911</v>
      </c>
      <c r="U471" s="3" t="s">
        <v>911</v>
      </c>
      <c r="V471" s="2">
        <v>220019</v>
      </c>
      <c r="W471" s="2" t="s">
        <v>13</v>
      </c>
      <c r="X471" s="3">
        <v>237556368</v>
      </c>
      <c r="Y471" s="19" t="s">
        <v>911</v>
      </c>
      <c r="Z471" s="27" t="s">
        <v>911</v>
      </c>
      <c r="AA471" s="2" t="s">
        <v>16</v>
      </c>
      <c r="AB471" s="3">
        <v>47950812</v>
      </c>
      <c r="AC471" s="63">
        <v>1</v>
      </c>
      <c r="AD471" s="41" t="s">
        <v>1395</v>
      </c>
      <c r="AE471" s="40" t="s">
        <v>339</v>
      </c>
      <c r="AF471" s="41" t="s">
        <v>1360</v>
      </c>
      <c r="AG471" s="42" t="s">
        <v>1384</v>
      </c>
      <c r="AH471" s="40" t="s">
        <v>1385</v>
      </c>
      <c r="AI471" s="42">
        <v>33836</v>
      </c>
      <c r="AJ471" s="58" t="s">
        <v>1386</v>
      </c>
      <c r="AK471" s="58" t="s">
        <v>1386</v>
      </c>
      <c r="AL471" s="58" t="s">
        <v>1387</v>
      </c>
      <c r="AM471" s="39">
        <v>0.66</v>
      </c>
      <c r="AN471" s="61">
        <v>0</v>
      </c>
      <c r="AO471" s="41" t="s">
        <v>1388</v>
      </c>
      <c r="AP471" s="56" t="s">
        <v>1387</v>
      </c>
      <c r="AQ471" s="41" t="s">
        <v>1379</v>
      </c>
      <c r="AR471" s="57">
        <v>70</v>
      </c>
      <c r="AS471" s="57" t="s">
        <v>1358</v>
      </c>
      <c r="AT471" s="57" t="s">
        <v>1376</v>
      </c>
      <c r="AU471" s="41">
        <v>48</v>
      </c>
      <c r="AV471" s="56" t="s">
        <v>1405</v>
      </c>
      <c r="AW471" s="56" t="s">
        <v>2361</v>
      </c>
      <c r="AX471" s="56" t="s">
        <v>1403</v>
      </c>
      <c r="AY471" s="57" t="s">
        <v>2927</v>
      </c>
      <c r="AZ471" s="65" t="s">
        <v>2924</v>
      </c>
      <c r="BA471" s="4"/>
      <c r="BB471" s="4"/>
      <c r="BC471" s="4"/>
      <c r="BD471" s="4"/>
      <c r="BE471" s="4"/>
      <c r="BF471" s="4"/>
      <c r="BG471" s="4"/>
    </row>
    <row r="472" spans="1:59" customFormat="1" ht="60" hidden="1" customHeight="1" x14ac:dyDescent="0.25">
      <c r="A472" s="2">
        <v>13</v>
      </c>
      <c r="B472" s="2">
        <v>10</v>
      </c>
      <c r="C472" s="2" t="s">
        <v>5</v>
      </c>
      <c r="D472" s="2">
        <v>0</v>
      </c>
      <c r="E472" s="2" t="s">
        <v>350</v>
      </c>
      <c r="F472" s="2" t="s">
        <v>351</v>
      </c>
      <c r="G472" s="2">
        <v>20</v>
      </c>
      <c r="H472" s="2" t="s">
        <v>13</v>
      </c>
      <c r="I472" s="3">
        <v>0</v>
      </c>
      <c r="J472" s="3" t="s">
        <v>944</v>
      </c>
      <c r="K472" s="3" t="s">
        <v>1150</v>
      </c>
      <c r="L472" s="3" t="s">
        <v>1151</v>
      </c>
      <c r="M472" s="3" t="s">
        <v>1152</v>
      </c>
      <c r="N472" s="3" t="s">
        <v>1153</v>
      </c>
      <c r="O472" s="6">
        <v>0.4</v>
      </c>
      <c r="P472" s="3" t="s">
        <v>919</v>
      </c>
      <c r="Q472" s="3" t="s">
        <v>920</v>
      </c>
      <c r="R472" s="3" t="s">
        <v>921</v>
      </c>
      <c r="S472" s="3" t="s">
        <v>1154</v>
      </c>
      <c r="T472" s="3" t="s">
        <v>1155</v>
      </c>
      <c r="U472" s="6">
        <v>170</v>
      </c>
      <c r="V472" s="2">
        <v>220019</v>
      </c>
      <c r="W472" s="2" t="s">
        <v>13</v>
      </c>
      <c r="X472" s="3">
        <v>237556368</v>
      </c>
      <c r="Y472" s="19" t="s">
        <v>911</v>
      </c>
      <c r="Z472" s="27" t="s">
        <v>911</v>
      </c>
      <c r="AA472" s="2" t="s">
        <v>17</v>
      </c>
      <c r="AB472" s="3">
        <v>54749520</v>
      </c>
      <c r="AC472" s="63">
        <v>10</v>
      </c>
      <c r="AD472" s="41" t="s">
        <v>1406</v>
      </c>
      <c r="AE472" s="40" t="s">
        <v>339</v>
      </c>
      <c r="AF472" s="41" t="s">
        <v>1360</v>
      </c>
      <c r="AG472" s="42" t="s">
        <v>1384</v>
      </c>
      <c r="AH472" s="40" t="s">
        <v>1385</v>
      </c>
      <c r="AI472" s="42">
        <v>33836</v>
      </c>
      <c r="AJ472" s="58" t="s">
        <v>1386</v>
      </c>
      <c r="AK472" s="58" t="s">
        <v>1386</v>
      </c>
      <c r="AL472" s="58" t="s">
        <v>1387</v>
      </c>
      <c r="AM472" s="39">
        <v>0.7</v>
      </c>
      <c r="AN472" s="61">
        <v>0</v>
      </c>
      <c r="AO472" s="41" t="s">
        <v>1388</v>
      </c>
      <c r="AP472" s="56" t="s">
        <v>1387</v>
      </c>
      <c r="AQ472" s="41" t="s">
        <v>1379</v>
      </c>
      <c r="AR472" s="57">
        <v>10</v>
      </c>
      <c r="AS472" s="57" t="s">
        <v>1358</v>
      </c>
      <c r="AT472" s="57" t="s">
        <v>1376</v>
      </c>
      <c r="AU472" s="41">
        <v>18</v>
      </c>
      <c r="AV472" s="56" t="s">
        <v>1407</v>
      </c>
      <c r="AW472" s="56" t="s">
        <v>2362</v>
      </c>
      <c r="AX472" s="56" t="s">
        <v>1403</v>
      </c>
      <c r="AY472" s="57" t="s">
        <v>2928</v>
      </c>
      <c r="AZ472" s="65" t="s">
        <v>2924</v>
      </c>
      <c r="BA472" s="4"/>
      <c r="BB472" s="4"/>
      <c r="BC472" s="4"/>
      <c r="BD472" s="4"/>
      <c r="BE472" s="4"/>
      <c r="BF472" s="4"/>
      <c r="BG472" s="4"/>
    </row>
    <row r="473" spans="1:59" customFormat="1" ht="60" hidden="1" customHeight="1" x14ac:dyDescent="0.25">
      <c r="A473" s="2">
        <v>13</v>
      </c>
      <c r="B473" s="2">
        <v>10</v>
      </c>
      <c r="C473" s="2" t="s">
        <v>5</v>
      </c>
      <c r="D473" s="2">
        <v>0</v>
      </c>
      <c r="E473" s="2" t="s">
        <v>350</v>
      </c>
      <c r="F473" s="2" t="s">
        <v>351</v>
      </c>
      <c r="G473" s="2">
        <v>20</v>
      </c>
      <c r="H473" s="2" t="s">
        <v>13</v>
      </c>
      <c r="I473" s="3">
        <v>0</v>
      </c>
      <c r="J473" s="3" t="s">
        <v>911</v>
      </c>
      <c r="K473" s="3" t="s">
        <v>911</v>
      </c>
      <c r="L473" s="3" t="s">
        <v>911</v>
      </c>
      <c r="M473" s="3" t="s">
        <v>911</v>
      </c>
      <c r="N473" s="3" t="s">
        <v>911</v>
      </c>
      <c r="O473" s="3" t="s">
        <v>911</v>
      </c>
      <c r="P473" s="3" t="s">
        <v>911</v>
      </c>
      <c r="Q473" s="3" t="s">
        <v>911</v>
      </c>
      <c r="R473" s="3" t="s">
        <v>911</v>
      </c>
      <c r="S473" s="3" t="s">
        <v>911</v>
      </c>
      <c r="T473" s="3" t="s">
        <v>911</v>
      </c>
      <c r="U473" s="3" t="s">
        <v>911</v>
      </c>
      <c r="V473" s="2">
        <v>220019</v>
      </c>
      <c r="W473" s="2" t="s">
        <v>13</v>
      </c>
      <c r="X473" s="3">
        <v>237556368</v>
      </c>
      <c r="Y473" s="19" t="s">
        <v>911</v>
      </c>
      <c r="Z473" s="27" t="s">
        <v>911</v>
      </c>
      <c r="AA473" s="2" t="s">
        <v>18</v>
      </c>
      <c r="AB473" s="3">
        <v>40869360</v>
      </c>
      <c r="AC473" s="63">
        <v>1</v>
      </c>
      <c r="AD473" s="41" t="s">
        <v>1395</v>
      </c>
      <c r="AE473" s="40" t="s">
        <v>339</v>
      </c>
      <c r="AF473" s="41" t="s">
        <v>1360</v>
      </c>
      <c r="AG473" s="42" t="s">
        <v>1384</v>
      </c>
      <c r="AH473" s="40" t="s">
        <v>1385</v>
      </c>
      <c r="AI473" s="42">
        <v>33836</v>
      </c>
      <c r="AJ473" s="58" t="s">
        <v>1386</v>
      </c>
      <c r="AK473" s="58" t="s">
        <v>1386</v>
      </c>
      <c r="AL473" s="58" t="s">
        <v>1387</v>
      </c>
      <c r="AM473" s="39">
        <v>0.97</v>
      </c>
      <c r="AN473" s="61">
        <v>0</v>
      </c>
      <c r="AO473" s="41" t="s">
        <v>1388</v>
      </c>
      <c r="AP473" s="56" t="s">
        <v>1387</v>
      </c>
      <c r="AQ473" s="41" t="s">
        <v>1379</v>
      </c>
      <c r="AR473" s="57">
        <v>1</v>
      </c>
      <c r="AS473" s="57" t="s">
        <v>1358</v>
      </c>
      <c r="AT473" s="57" t="s">
        <v>1376</v>
      </c>
      <c r="AU473" s="41">
        <v>10</v>
      </c>
      <c r="AV473" s="56" t="s">
        <v>1408</v>
      </c>
      <c r="AW473" s="56" t="s">
        <v>2929</v>
      </c>
      <c r="AX473" s="56" t="s">
        <v>1403</v>
      </c>
      <c r="AY473" s="57" t="s">
        <v>2930</v>
      </c>
      <c r="AZ473" s="65" t="s">
        <v>2924</v>
      </c>
      <c r="BA473" s="4"/>
      <c r="BB473" s="4"/>
      <c r="BC473" s="4"/>
      <c r="BD473" s="4"/>
      <c r="BE473" s="4"/>
      <c r="BF473" s="4"/>
      <c r="BG473" s="4"/>
    </row>
    <row r="474" spans="1:59" customFormat="1" ht="60" hidden="1" customHeight="1" x14ac:dyDescent="0.25">
      <c r="A474" s="2">
        <v>13</v>
      </c>
      <c r="B474" s="2">
        <v>10</v>
      </c>
      <c r="C474" s="2" t="s">
        <v>5</v>
      </c>
      <c r="D474" s="2">
        <v>0</v>
      </c>
      <c r="E474" s="2" t="s">
        <v>350</v>
      </c>
      <c r="F474" s="2" t="s">
        <v>351</v>
      </c>
      <c r="G474" s="2">
        <v>20</v>
      </c>
      <c r="H474" s="2" t="s">
        <v>13</v>
      </c>
      <c r="I474" s="3">
        <v>0</v>
      </c>
      <c r="J474" s="3" t="s">
        <v>911</v>
      </c>
      <c r="K474" s="3" t="s">
        <v>911</v>
      </c>
      <c r="L474" s="3" t="s">
        <v>911</v>
      </c>
      <c r="M474" s="3" t="s">
        <v>911</v>
      </c>
      <c r="N474" s="3" t="s">
        <v>911</v>
      </c>
      <c r="O474" s="3" t="s">
        <v>911</v>
      </c>
      <c r="P474" s="3" t="s">
        <v>911</v>
      </c>
      <c r="Q474" s="3" t="s">
        <v>911</v>
      </c>
      <c r="R474" s="3" t="s">
        <v>911</v>
      </c>
      <c r="S474" s="3" t="s">
        <v>911</v>
      </c>
      <c r="T474" s="3" t="s">
        <v>911</v>
      </c>
      <c r="U474" s="3" t="s">
        <v>911</v>
      </c>
      <c r="V474" s="2">
        <v>220019</v>
      </c>
      <c r="W474" s="2" t="s">
        <v>13</v>
      </c>
      <c r="X474" s="3">
        <v>237556368</v>
      </c>
      <c r="Y474" s="19" t="s">
        <v>911</v>
      </c>
      <c r="Z474" s="27" t="s">
        <v>911</v>
      </c>
      <c r="AA474" s="2" t="s">
        <v>19</v>
      </c>
      <c r="AB474" s="3">
        <v>26886384</v>
      </c>
      <c r="AC474" s="63">
        <v>1</v>
      </c>
      <c r="AD474" s="41" t="s">
        <v>1409</v>
      </c>
      <c r="AE474" s="40" t="s">
        <v>339</v>
      </c>
      <c r="AF474" s="41" t="s">
        <v>1360</v>
      </c>
      <c r="AG474" s="42" t="s">
        <v>1384</v>
      </c>
      <c r="AH474" s="40" t="s">
        <v>1385</v>
      </c>
      <c r="AI474" s="42">
        <v>33836</v>
      </c>
      <c r="AJ474" s="58" t="s">
        <v>1386</v>
      </c>
      <c r="AK474" s="58" t="s">
        <v>1386</v>
      </c>
      <c r="AL474" s="58" t="s">
        <v>1387</v>
      </c>
      <c r="AM474" s="39">
        <v>0.8</v>
      </c>
      <c r="AN474" s="61">
        <v>0</v>
      </c>
      <c r="AO474" s="41" t="s">
        <v>1388</v>
      </c>
      <c r="AP474" s="56" t="s">
        <v>1387</v>
      </c>
      <c r="AQ474" s="41" t="s">
        <v>1379</v>
      </c>
      <c r="AR474" s="57">
        <v>1</v>
      </c>
      <c r="AS474" s="57" t="s">
        <v>1358</v>
      </c>
      <c r="AT474" s="57" t="s">
        <v>1376</v>
      </c>
      <c r="AU474" s="41">
        <v>1</v>
      </c>
      <c r="AV474" s="56" t="s">
        <v>1410</v>
      </c>
      <c r="AW474" s="56" t="s">
        <v>1411</v>
      </c>
      <c r="AX474" s="56" t="s">
        <v>1403</v>
      </c>
      <c r="AY474" s="57" t="s">
        <v>2931</v>
      </c>
      <c r="AZ474" s="65" t="s">
        <v>2924</v>
      </c>
      <c r="BA474" s="4"/>
      <c r="BB474" s="4"/>
      <c r="BC474" s="4"/>
      <c r="BD474" s="4"/>
      <c r="BE474" s="4"/>
      <c r="BF474" s="4"/>
      <c r="BG474" s="4"/>
    </row>
    <row r="475" spans="1:59" customFormat="1" ht="60" hidden="1" customHeight="1" x14ac:dyDescent="0.25">
      <c r="A475" s="2">
        <v>13</v>
      </c>
      <c r="B475" s="9">
        <v>14</v>
      </c>
      <c r="C475" s="9" t="s">
        <v>5</v>
      </c>
      <c r="D475" s="9">
        <v>1</v>
      </c>
      <c r="E475" s="9" t="s">
        <v>2351</v>
      </c>
      <c r="F475" s="9" t="s">
        <v>2352</v>
      </c>
      <c r="G475" s="9">
        <v>54</v>
      </c>
      <c r="H475" s="9" t="s">
        <v>1283</v>
      </c>
      <c r="I475" s="10">
        <v>22155101</v>
      </c>
      <c r="J475" s="10" t="s">
        <v>944</v>
      </c>
      <c r="K475" s="10" t="s">
        <v>1150</v>
      </c>
      <c r="L475" s="10" t="s">
        <v>1151</v>
      </c>
      <c r="M475" s="10" t="s">
        <v>1290</v>
      </c>
      <c r="N475" s="10" t="s">
        <v>1157</v>
      </c>
      <c r="O475" s="11">
        <v>0.4</v>
      </c>
      <c r="P475" s="10" t="s">
        <v>919</v>
      </c>
      <c r="Q475" s="10" t="s">
        <v>920</v>
      </c>
      <c r="R475" s="10" t="s">
        <v>921</v>
      </c>
      <c r="S475" s="10" t="s">
        <v>1291</v>
      </c>
      <c r="T475" s="10" t="s">
        <v>1292</v>
      </c>
      <c r="U475" s="11">
        <v>125</v>
      </c>
      <c r="V475" s="9">
        <v>220037</v>
      </c>
      <c r="W475" s="9" t="s">
        <v>1283</v>
      </c>
      <c r="X475" s="10">
        <v>142449821</v>
      </c>
      <c r="Y475" s="15" t="s">
        <v>910</v>
      </c>
      <c r="Z475" s="16">
        <f>SUM(AB475:AB476)</f>
        <v>60434783</v>
      </c>
      <c r="AA475" s="9" t="s">
        <v>1284</v>
      </c>
      <c r="AB475" s="10">
        <v>22155101</v>
      </c>
      <c r="AC475" s="63">
        <v>1</v>
      </c>
      <c r="AD475" s="41" t="s">
        <v>1383</v>
      </c>
      <c r="AE475" s="40" t="s">
        <v>339</v>
      </c>
      <c r="AF475" s="41" t="s">
        <v>1360</v>
      </c>
      <c r="AG475" s="42" t="s">
        <v>1384</v>
      </c>
      <c r="AH475" s="40" t="s">
        <v>1385</v>
      </c>
      <c r="AI475" s="42">
        <v>33836</v>
      </c>
      <c r="AJ475" s="58" t="s">
        <v>1412</v>
      </c>
      <c r="AK475" s="58" t="s">
        <v>1412</v>
      </c>
      <c r="AL475" s="58" t="s">
        <v>1387</v>
      </c>
      <c r="AM475" s="39">
        <v>0.66</v>
      </c>
      <c r="AN475" s="61">
        <v>0</v>
      </c>
      <c r="AO475" s="41" t="s">
        <v>1388</v>
      </c>
      <c r="AP475" s="56" t="s">
        <v>1387</v>
      </c>
      <c r="AQ475" s="41" t="s">
        <v>1379</v>
      </c>
      <c r="AR475" s="57">
        <v>1</v>
      </c>
      <c r="AS475" s="57" t="s">
        <v>1358</v>
      </c>
      <c r="AT475" s="57" t="s">
        <v>1376</v>
      </c>
      <c r="AU475" s="41">
        <v>1</v>
      </c>
      <c r="AV475" s="56" t="s">
        <v>1413</v>
      </c>
      <c r="AW475" s="56" t="s">
        <v>1414</v>
      </c>
      <c r="AX475" s="56" t="s">
        <v>1415</v>
      </c>
      <c r="AY475" s="57" t="s">
        <v>2932</v>
      </c>
      <c r="AZ475" s="65" t="s">
        <v>2933</v>
      </c>
      <c r="BA475" s="4"/>
      <c r="BB475" s="4"/>
      <c r="BC475" s="4"/>
      <c r="BD475" s="4"/>
      <c r="BE475" s="4"/>
      <c r="BF475" s="4"/>
      <c r="BG475" s="4"/>
    </row>
    <row r="476" spans="1:59" customFormat="1" ht="60" hidden="1" customHeight="1" x14ac:dyDescent="0.25">
      <c r="A476" s="2">
        <v>13</v>
      </c>
      <c r="B476" s="9">
        <v>14</v>
      </c>
      <c r="C476" s="9" t="s">
        <v>5</v>
      </c>
      <c r="D476" s="9">
        <v>0</v>
      </c>
      <c r="E476" s="9" t="s">
        <v>2353</v>
      </c>
      <c r="F476" s="9" t="s">
        <v>2352</v>
      </c>
      <c r="G476" s="9">
        <v>54</v>
      </c>
      <c r="H476" s="9" t="s">
        <v>1283</v>
      </c>
      <c r="I476" s="10">
        <v>38279682</v>
      </c>
      <c r="J476" s="3" t="s">
        <v>911</v>
      </c>
      <c r="K476" s="3" t="s">
        <v>911</v>
      </c>
      <c r="L476" s="3" t="s">
        <v>911</v>
      </c>
      <c r="M476" s="3" t="s">
        <v>911</v>
      </c>
      <c r="N476" s="3" t="s">
        <v>911</v>
      </c>
      <c r="O476" s="3" t="s">
        <v>911</v>
      </c>
      <c r="P476" s="3" t="s">
        <v>911</v>
      </c>
      <c r="Q476" s="3" t="s">
        <v>911</v>
      </c>
      <c r="R476" s="3" t="s">
        <v>911</v>
      </c>
      <c r="S476" s="3" t="s">
        <v>911</v>
      </c>
      <c r="T476" s="3" t="s">
        <v>911</v>
      </c>
      <c r="U476" s="3" t="s">
        <v>911</v>
      </c>
      <c r="V476" s="9">
        <v>220037</v>
      </c>
      <c r="W476" s="9" t="s">
        <v>1283</v>
      </c>
      <c r="X476" s="10">
        <v>142449821</v>
      </c>
      <c r="Y476" s="15" t="s">
        <v>911</v>
      </c>
      <c r="Z476" s="16" t="s">
        <v>911</v>
      </c>
      <c r="AA476" s="9" t="s">
        <v>1285</v>
      </c>
      <c r="AB476" s="10">
        <v>38279682</v>
      </c>
      <c r="AC476" s="63">
        <v>5</v>
      </c>
      <c r="AD476" s="41" t="s">
        <v>1395</v>
      </c>
      <c r="AE476" s="40" t="s">
        <v>339</v>
      </c>
      <c r="AF476" s="41" t="s">
        <v>1360</v>
      </c>
      <c r="AG476" s="42" t="s">
        <v>1384</v>
      </c>
      <c r="AH476" s="40" t="s">
        <v>1385</v>
      </c>
      <c r="AI476" s="42">
        <v>33836</v>
      </c>
      <c r="AJ476" s="58" t="s">
        <v>1412</v>
      </c>
      <c r="AK476" s="58" t="s">
        <v>1412</v>
      </c>
      <c r="AL476" s="58" t="s">
        <v>1387</v>
      </c>
      <c r="AM476" s="39">
        <v>0.64</v>
      </c>
      <c r="AN476" s="61">
        <v>0</v>
      </c>
      <c r="AO476" s="41" t="s">
        <v>1388</v>
      </c>
      <c r="AP476" s="56" t="s">
        <v>1387</v>
      </c>
      <c r="AQ476" s="41" t="s">
        <v>1379</v>
      </c>
      <c r="AR476" s="57">
        <v>15</v>
      </c>
      <c r="AS476" s="57" t="s">
        <v>1358</v>
      </c>
      <c r="AT476" s="57" t="s">
        <v>1376</v>
      </c>
      <c r="AU476" s="41">
        <v>18</v>
      </c>
      <c r="AV476" s="56" t="s">
        <v>1416</v>
      </c>
      <c r="AW476" s="56" t="s">
        <v>2363</v>
      </c>
      <c r="AX476" s="56" t="s">
        <v>1417</v>
      </c>
      <c r="AY476" s="57" t="s">
        <v>2934</v>
      </c>
      <c r="AZ476" s="65" t="s">
        <v>2933</v>
      </c>
      <c r="BA476" s="4"/>
      <c r="BB476" s="4"/>
      <c r="BC476" s="4"/>
      <c r="BD476" s="4"/>
      <c r="BE476" s="4"/>
      <c r="BF476" s="4"/>
      <c r="BG476" s="4"/>
    </row>
    <row r="477" spans="1:59" customFormat="1" ht="60" hidden="1" customHeight="1" x14ac:dyDescent="0.25">
      <c r="A477" s="2">
        <v>13</v>
      </c>
      <c r="B477" s="9">
        <v>14</v>
      </c>
      <c r="C477" s="9" t="s">
        <v>5</v>
      </c>
      <c r="D477" s="9">
        <v>0</v>
      </c>
      <c r="E477" s="9" t="s">
        <v>2354</v>
      </c>
      <c r="F477" s="9" t="s">
        <v>2352</v>
      </c>
      <c r="G477" s="9">
        <v>54</v>
      </c>
      <c r="H477" s="9" t="s">
        <v>1283</v>
      </c>
      <c r="I477" s="10">
        <v>26603640</v>
      </c>
      <c r="J477" s="3" t="s">
        <v>911</v>
      </c>
      <c r="K477" s="3" t="s">
        <v>911</v>
      </c>
      <c r="L477" s="3" t="s">
        <v>911</v>
      </c>
      <c r="M477" s="3" t="s">
        <v>911</v>
      </c>
      <c r="N477" s="3" t="s">
        <v>911</v>
      </c>
      <c r="O477" s="3" t="s">
        <v>911</v>
      </c>
      <c r="P477" s="3" t="s">
        <v>911</v>
      </c>
      <c r="Q477" s="3" t="s">
        <v>911</v>
      </c>
      <c r="R477" s="3" t="s">
        <v>911</v>
      </c>
      <c r="S477" s="3" t="s">
        <v>911</v>
      </c>
      <c r="T477" s="3" t="s">
        <v>911</v>
      </c>
      <c r="U477" s="3" t="s">
        <v>911</v>
      </c>
      <c r="V477" s="9">
        <v>220037</v>
      </c>
      <c r="W477" s="9" t="s">
        <v>1283</v>
      </c>
      <c r="X477" s="10">
        <v>142449821</v>
      </c>
      <c r="Y477" s="15" t="s">
        <v>913</v>
      </c>
      <c r="Z477" s="16">
        <f>SUM(AB477:AB478)</f>
        <v>42475860</v>
      </c>
      <c r="AA477" s="9" t="s">
        <v>1286</v>
      </c>
      <c r="AB477" s="10">
        <v>26603640</v>
      </c>
      <c r="AC477" s="63">
        <v>2</v>
      </c>
      <c r="AD477" s="41" t="s">
        <v>1395</v>
      </c>
      <c r="AE477" s="40" t="s">
        <v>339</v>
      </c>
      <c r="AF477" s="41" t="s">
        <v>1360</v>
      </c>
      <c r="AG477" s="42" t="s">
        <v>1384</v>
      </c>
      <c r="AH477" s="40" t="s">
        <v>1385</v>
      </c>
      <c r="AI477" s="42">
        <v>33836</v>
      </c>
      <c r="AJ477" s="58" t="s">
        <v>1412</v>
      </c>
      <c r="AK477" s="58" t="s">
        <v>1412</v>
      </c>
      <c r="AL477" s="58" t="s">
        <v>1387</v>
      </c>
      <c r="AM477" s="39">
        <v>1</v>
      </c>
      <c r="AN477" s="61">
        <v>0</v>
      </c>
      <c r="AO477" s="41" t="s">
        <v>1388</v>
      </c>
      <c r="AP477" s="56" t="s">
        <v>1387</v>
      </c>
      <c r="AQ477" s="41" t="s">
        <v>1379</v>
      </c>
      <c r="AR477" s="57">
        <v>40</v>
      </c>
      <c r="AS477" s="57" t="s">
        <v>1358</v>
      </c>
      <c r="AT477" s="57" t="s">
        <v>1376</v>
      </c>
      <c r="AU477" s="41">
        <v>40</v>
      </c>
      <c r="AV477" s="56" t="s">
        <v>1418</v>
      </c>
      <c r="AW477" s="56" t="s">
        <v>2364</v>
      </c>
      <c r="AX477" s="56" t="s">
        <v>1419</v>
      </c>
      <c r="AY477" s="57" t="s">
        <v>2935</v>
      </c>
      <c r="AZ477" s="65" t="s">
        <v>2933</v>
      </c>
      <c r="BA477" s="4"/>
      <c r="BB477" s="4"/>
      <c r="BC477" s="4"/>
      <c r="BD477" s="4"/>
      <c r="BE477" s="4"/>
      <c r="BF477" s="4"/>
      <c r="BG477" s="4"/>
    </row>
    <row r="478" spans="1:59" customFormat="1" ht="60" hidden="1" customHeight="1" x14ac:dyDescent="0.25">
      <c r="A478" s="2">
        <v>13</v>
      </c>
      <c r="B478" s="9">
        <v>14</v>
      </c>
      <c r="C478" s="9" t="s">
        <v>5</v>
      </c>
      <c r="D478" s="9">
        <v>0</v>
      </c>
      <c r="E478" s="9" t="s">
        <v>2355</v>
      </c>
      <c r="F478" s="9" t="s">
        <v>2352</v>
      </c>
      <c r="G478" s="9">
        <v>54</v>
      </c>
      <c r="H478" s="9" t="s">
        <v>1283</v>
      </c>
      <c r="I478" s="10">
        <v>15872220</v>
      </c>
      <c r="J478" s="3" t="s">
        <v>911</v>
      </c>
      <c r="K478" s="3" t="s">
        <v>911</v>
      </c>
      <c r="L478" s="3" t="s">
        <v>911</v>
      </c>
      <c r="M478" s="3" t="s">
        <v>911</v>
      </c>
      <c r="N478" s="3" t="s">
        <v>911</v>
      </c>
      <c r="O478" s="3" t="s">
        <v>911</v>
      </c>
      <c r="P478" s="3" t="s">
        <v>911</v>
      </c>
      <c r="Q478" s="3" t="s">
        <v>911</v>
      </c>
      <c r="R478" s="3" t="s">
        <v>911</v>
      </c>
      <c r="S478" s="3" t="s">
        <v>911</v>
      </c>
      <c r="T478" s="3" t="s">
        <v>911</v>
      </c>
      <c r="U478" s="3" t="s">
        <v>911</v>
      </c>
      <c r="V478" s="9">
        <v>220037</v>
      </c>
      <c r="W478" s="9" t="s">
        <v>1283</v>
      </c>
      <c r="X478" s="10">
        <v>142449821</v>
      </c>
      <c r="Y478" s="15" t="s">
        <v>911</v>
      </c>
      <c r="Z478" s="16" t="s">
        <v>911</v>
      </c>
      <c r="AA478" s="9" t="s">
        <v>1287</v>
      </c>
      <c r="AB478" s="10">
        <v>15872220</v>
      </c>
      <c r="AC478" s="63">
        <v>1</v>
      </c>
      <c r="AD478" s="41" t="s">
        <v>1395</v>
      </c>
      <c r="AE478" s="40" t="s">
        <v>339</v>
      </c>
      <c r="AF478" s="41" t="s">
        <v>1360</v>
      </c>
      <c r="AG478" s="42" t="s">
        <v>1384</v>
      </c>
      <c r="AH478" s="40" t="s">
        <v>1385</v>
      </c>
      <c r="AI478" s="42">
        <v>33836</v>
      </c>
      <c r="AJ478" s="58" t="s">
        <v>1412</v>
      </c>
      <c r="AK478" s="58" t="s">
        <v>1412</v>
      </c>
      <c r="AL478" s="58" t="s">
        <v>1387</v>
      </c>
      <c r="AM478" s="39">
        <v>1</v>
      </c>
      <c r="AN478" s="61">
        <v>0</v>
      </c>
      <c r="AO478" s="41" t="s">
        <v>1388</v>
      </c>
      <c r="AP478" s="56" t="s">
        <v>1387</v>
      </c>
      <c r="AQ478" s="41" t="s">
        <v>1379</v>
      </c>
      <c r="AR478" s="57">
        <v>30</v>
      </c>
      <c r="AS478" s="57" t="s">
        <v>1358</v>
      </c>
      <c r="AT478" s="57" t="s">
        <v>1376</v>
      </c>
      <c r="AU478" s="41">
        <v>30</v>
      </c>
      <c r="AV478" s="56" t="s">
        <v>1420</v>
      </c>
      <c r="AW478" s="56" t="s">
        <v>1397</v>
      </c>
      <c r="AX478" s="56" t="s">
        <v>1421</v>
      </c>
      <c r="AY478" s="57" t="s">
        <v>2936</v>
      </c>
      <c r="AZ478" s="65" t="s">
        <v>2933</v>
      </c>
      <c r="BA478" s="4"/>
      <c r="BB478" s="4"/>
      <c r="BC478" s="4"/>
      <c r="BD478" s="4"/>
      <c r="BE478" s="4"/>
      <c r="BF478" s="4"/>
      <c r="BG478" s="4"/>
    </row>
    <row r="479" spans="1:59" customFormat="1" ht="60" hidden="1" customHeight="1" x14ac:dyDescent="0.25">
      <c r="A479" s="2">
        <v>13</v>
      </c>
      <c r="B479" s="9">
        <v>14</v>
      </c>
      <c r="C479" s="9" t="s">
        <v>5</v>
      </c>
      <c r="D479" s="9">
        <v>0</v>
      </c>
      <c r="E479" s="9" t="s">
        <v>2356</v>
      </c>
      <c r="F479" s="9" t="s">
        <v>2352</v>
      </c>
      <c r="G479" s="9">
        <v>54</v>
      </c>
      <c r="H479" s="9" t="s">
        <v>1283</v>
      </c>
      <c r="I479" s="10">
        <v>22927968</v>
      </c>
      <c r="J479" s="3" t="s">
        <v>911</v>
      </c>
      <c r="K479" s="3" t="s">
        <v>911</v>
      </c>
      <c r="L479" s="3" t="s">
        <v>911</v>
      </c>
      <c r="M479" s="3" t="s">
        <v>911</v>
      </c>
      <c r="N479" s="3" t="s">
        <v>911</v>
      </c>
      <c r="O479" s="3" t="s">
        <v>911</v>
      </c>
      <c r="P479" s="3" t="s">
        <v>911</v>
      </c>
      <c r="Q479" s="3" t="s">
        <v>911</v>
      </c>
      <c r="R479" s="3" t="s">
        <v>911</v>
      </c>
      <c r="S479" s="3" t="s">
        <v>911</v>
      </c>
      <c r="T479" s="3" t="s">
        <v>911</v>
      </c>
      <c r="U479" s="3" t="s">
        <v>911</v>
      </c>
      <c r="V479" s="9">
        <v>220037</v>
      </c>
      <c r="W479" s="9" t="s">
        <v>1283</v>
      </c>
      <c r="X479" s="10">
        <v>142449821</v>
      </c>
      <c r="Y479" s="15" t="s">
        <v>915</v>
      </c>
      <c r="Z479" s="16">
        <f>SUM(AB479:AB480)</f>
        <v>39539178</v>
      </c>
      <c r="AA479" s="9" t="s">
        <v>1288</v>
      </c>
      <c r="AB479" s="10">
        <v>22927968</v>
      </c>
      <c r="AC479" s="63">
        <v>2</v>
      </c>
      <c r="AD479" s="41" t="s">
        <v>1395</v>
      </c>
      <c r="AE479" s="40" t="s">
        <v>339</v>
      </c>
      <c r="AF479" s="41" t="s">
        <v>1360</v>
      </c>
      <c r="AG479" s="42" t="s">
        <v>1384</v>
      </c>
      <c r="AH479" s="40" t="s">
        <v>1385</v>
      </c>
      <c r="AI479" s="42">
        <v>33836</v>
      </c>
      <c r="AJ479" s="58" t="s">
        <v>1412</v>
      </c>
      <c r="AK479" s="58" t="s">
        <v>1412</v>
      </c>
      <c r="AL479" s="58" t="s">
        <v>1387</v>
      </c>
      <c r="AM479" s="39">
        <v>1</v>
      </c>
      <c r="AN479" s="61">
        <v>0</v>
      </c>
      <c r="AO479" s="41" t="s">
        <v>1388</v>
      </c>
      <c r="AP479" s="56" t="s">
        <v>1387</v>
      </c>
      <c r="AQ479" s="41" t="s">
        <v>1379</v>
      </c>
      <c r="AR479" s="57">
        <v>40</v>
      </c>
      <c r="AS479" s="57" t="s">
        <v>1358</v>
      </c>
      <c r="AT479" s="57" t="s">
        <v>1376</v>
      </c>
      <c r="AU479" s="41">
        <v>40</v>
      </c>
      <c r="AV479" s="56" t="s">
        <v>1422</v>
      </c>
      <c r="AW479" s="56" t="s">
        <v>1397</v>
      </c>
      <c r="AX479" s="56" t="s">
        <v>1423</v>
      </c>
      <c r="AY479" s="57" t="s">
        <v>2937</v>
      </c>
      <c r="AZ479" s="65" t="s">
        <v>2933</v>
      </c>
      <c r="BA479" s="4"/>
      <c r="BB479" s="4"/>
      <c r="BC479" s="4"/>
      <c r="BD479" s="4"/>
      <c r="BE479" s="4"/>
      <c r="BF479" s="4"/>
      <c r="BG479" s="4"/>
    </row>
    <row r="480" spans="1:59" customFormat="1" ht="60" hidden="1" customHeight="1" x14ac:dyDescent="0.25">
      <c r="A480" s="2">
        <v>13</v>
      </c>
      <c r="B480" s="9">
        <v>14</v>
      </c>
      <c r="C480" s="9" t="s">
        <v>5</v>
      </c>
      <c r="D480" s="9">
        <v>0</v>
      </c>
      <c r="E480" s="9" t="s">
        <v>2357</v>
      </c>
      <c r="F480" s="9" t="s">
        <v>2352</v>
      </c>
      <c r="G480" s="9">
        <v>54</v>
      </c>
      <c r="H480" s="9" t="s">
        <v>1283</v>
      </c>
      <c r="I480" s="10">
        <v>16611210</v>
      </c>
      <c r="J480" s="3" t="s">
        <v>911</v>
      </c>
      <c r="K480" s="3" t="s">
        <v>911</v>
      </c>
      <c r="L480" s="3" t="s">
        <v>911</v>
      </c>
      <c r="M480" s="3" t="s">
        <v>911</v>
      </c>
      <c r="N480" s="3" t="s">
        <v>911</v>
      </c>
      <c r="O480" s="3" t="s">
        <v>911</v>
      </c>
      <c r="P480" s="3" t="s">
        <v>911</v>
      </c>
      <c r="Q480" s="3" t="s">
        <v>911</v>
      </c>
      <c r="R480" s="3" t="s">
        <v>911</v>
      </c>
      <c r="S480" s="3" t="s">
        <v>911</v>
      </c>
      <c r="T480" s="3" t="s">
        <v>911</v>
      </c>
      <c r="U480" s="3" t="s">
        <v>911</v>
      </c>
      <c r="V480" s="9">
        <v>220037</v>
      </c>
      <c r="W480" s="9" t="s">
        <v>1283</v>
      </c>
      <c r="X480" s="10">
        <v>142449821</v>
      </c>
      <c r="Y480" s="15" t="s">
        <v>911</v>
      </c>
      <c r="Z480" s="16" t="s">
        <v>911</v>
      </c>
      <c r="AA480" s="9" t="s">
        <v>1289</v>
      </c>
      <c r="AB480" s="10">
        <v>16611210</v>
      </c>
      <c r="AC480" s="63">
        <v>1</v>
      </c>
      <c r="AD480" s="41" t="s">
        <v>1409</v>
      </c>
      <c r="AE480" s="40" t="s">
        <v>339</v>
      </c>
      <c r="AF480" s="41" t="s">
        <v>1360</v>
      </c>
      <c r="AG480" s="42" t="s">
        <v>1384</v>
      </c>
      <c r="AH480" s="40" t="s">
        <v>1385</v>
      </c>
      <c r="AI480" s="42">
        <v>33836</v>
      </c>
      <c r="AJ480" s="58" t="s">
        <v>1412</v>
      </c>
      <c r="AK480" s="58" t="s">
        <v>1412</v>
      </c>
      <c r="AL480" s="58" t="s">
        <v>1387</v>
      </c>
      <c r="AM480" s="39">
        <v>0.67</v>
      </c>
      <c r="AN480" s="61">
        <v>0</v>
      </c>
      <c r="AO480" s="41" t="s">
        <v>1388</v>
      </c>
      <c r="AP480" s="56" t="s">
        <v>1387</v>
      </c>
      <c r="AQ480" s="41" t="s">
        <v>1379</v>
      </c>
      <c r="AR480" s="57">
        <v>1</v>
      </c>
      <c r="AS480" s="57" t="s">
        <v>1358</v>
      </c>
      <c r="AT480" s="57" t="s">
        <v>1376</v>
      </c>
      <c r="AU480" s="41">
        <v>1</v>
      </c>
      <c r="AV480" s="56" t="s">
        <v>1424</v>
      </c>
      <c r="AW480" s="56" t="s">
        <v>1414</v>
      </c>
      <c r="AX480" s="56" t="s">
        <v>1425</v>
      </c>
      <c r="AY480" s="57" t="s">
        <v>2938</v>
      </c>
      <c r="AZ480" s="65" t="s">
        <v>2360</v>
      </c>
      <c r="BA480" s="4"/>
      <c r="BB480" s="4"/>
      <c r="BC480" s="4"/>
      <c r="BD480" s="4"/>
      <c r="BE480" s="4"/>
      <c r="BF480" s="4"/>
      <c r="BG480" s="4"/>
    </row>
    <row r="481" spans="1:59" customFormat="1" ht="60" hidden="1" customHeight="1" x14ac:dyDescent="0.25">
      <c r="A481" s="2">
        <v>13</v>
      </c>
      <c r="B481" s="2">
        <v>15</v>
      </c>
      <c r="C481" s="2" t="s">
        <v>5</v>
      </c>
      <c r="D481" s="2">
        <v>1</v>
      </c>
      <c r="E481" s="2" t="s">
        <v>352</v>
      </c>
      <c r="F481" s="2" t="s">
        <v>353</v>
      </c>
      <c r="G481" s="2" t="s">
        <v>354</v>
      </c>
      <c r="H481" s="2" t="s">
        <v>355</v>
      </c>
      <c r="I481" s="3">
        <v>0</v>
      </c>
      <c r="J481" s="3" t="s">
        <v>944</v>
      </c>
      <c r="K481" s="3" t="s">
        <v>1150</v>
      </c>
      <c r="L481" s="3" t="s">
        <v>1151</v>
      </c>
      <c r="M481" s="3" t="s">
        <v>1160</v>
      </c>
      <c r="N481" s="3" t="s">
        <v>1161</v>
      </c>
      <c r="O481" s="6">
        <v>0.4</v>
      </c>
      <c r="P481" s="3" t="s">
        <v>919</v>
      </c>
      <c r="Q481" s="3" t="s">
        <v>920</v>
      </c>
      <c r="R481" s="3" t="s">
        <v>921</v>
      </c>
      <c r="S481" s="3" t="s">
        <v>1162</v>
      </c>
      <c r="T481" s="3" t="s">
        <v>1163</v>
      </c>
      <c r="U481" s="6">
        <v>165</v>
      </c>
      <c r="V481" s="2">
        <v>220021</v>
      </c>
      <c r="W481" s="2" t="s">
        <v>20</v>
      </c>
      <c r="X481" s="3">
        <v>480022200</v>
      </c>
      <c r="Y481" s="7" t="s">
        <v>914</v>
      </c>
      <c r="Z481" s="8">
        <f>SUM(AB481:AB482)</f>
        <v>143415468</v>
      </c>
      <c r="AA481" s="2" t="s">
        <v>21</v>
      </c>
      <c r="AB481" s="3">
        <v>13745214</v>
      </c>
      <c r="AC481" s="63">
        <v>1</v>
      </c>
      <c r="AD481" s="41" t="s">
        <v>1383</v>
      </c>
      <c r="AE481" s="40" t="s">
        <v>339</v>
      </c>
      <c r="AF481" s="41" t="s">
        <v>1360</v>
      </c>
      <c r="AG481" s="42" t="s">
        <v>1384</v>
      </c>
      <c r="AH481" s="40" t="s">
        <v>1385</v>
      </c>
      <c r="AI481" s="42">
        <v>33836</v>
      </c>
      <c r="AJ481" s="58" t="s">
        <v>1386</v>
      </c>
      <c r="AK481" s="58" t="s">
        <v>1386</v>
      </c>
      <c r="AL481" s="58" t="s">
        <v>1387</v>
      </c>
      <c r="AM481" s="39">
        <v>0.66</v>
      </c>
      <c r="AN481" s="61">
        <v>0</v>
      </c>
      <c r="AO481" s="41" t="s">
        <v>1388</v>
      </c>
      <c r="AP481" s="56" t="s">
        <v>1387</v>
      </c>
      <c r="AQ481" s="41" t="s">
        <v>1379</v>
      </c>
      <c r="AR481" s="57">
        <v>1</v>
      </c>
      <c r="AS481" s="57" t="s">
        <v>1358</v>
      </c>
      <c r="AT481" s="57" t="s">
        <v>1376</v>
      </c>
      <c r="AU481" s="41">
        <v>1</v>
      </c>
      <c r="AV481" s="56" t="s">
        <v>1426</v>
      </c>
      <c r="AW481" s="56" t="s">
        <v>1427</v>
      </c>
      <c r="AX481" s="56" t="s">
        <v>1428</v>
      </c>
      <c r="AY481" s="57" t="s">
        <v>2939</v>
      </c>
      <c r="AZ481" s="65" t="s">
        <v>2940</v>
      </c>
      <c r="BA481" s="4"/>
      <c r="BB481" s="4"/>
      <c r="BC481" s="4"/>
      <c r="BD481" s="4"/>
      <c r="BE481" s="4"/>
      <c r="BF481" s="4"/>
      <c r="BG481" s="4"/>
    </row>
    <row r="482" spans="1:59" customFormat="1" ht="60" hidden="1" customHeight="1" x14ac:dyDescent="0.25">
      <c r="A482" s="2">
        <v>13</v>
      </c>
      <c r="B482" s="2">
        <v>15</v>
      </c>
      <c r="C482" s="2" t="s">
        <v>5</v>
      </c>
      <c r="D482" s="2">
        <v>0</v>
      </c>
      <c r="E482" s="2" t="s">
        <v>352</v>
      </c>
      <c r="F482" s="2" t="s">
        <v>353</v>
      </c>
      <c r="G482" s="2" t="s">
        <v>354</v>
      </c>
      <c r="H482" s="2" t="s">
        <v>355</v>
      </c>
      <c r="I482" s="3">
        <v>0</v>
      </c>
      <c r="J482" s="3" t="s">
        <v>911</v>
      </c>
      <c r="K482" s="3" t="s">
        <v>911</v>
      </c>
      <c r="L482" s="3" t="s">
        <v>911</v>
      </c>
      <c r="M482" s="3" t="s">
        <v>911</v>
      </c>
      <c r="N482" s="3" t="s">
        <v>911</v>
      </c>
      <c r="O482" s="3" t="s">
        <v>911</v>
      </c>
      <c r="P482" s="3" t="s">
        <v>911</v>
      </c>
      <c r="Q482" s="3" t="s">
        <v>911</v>
      </c>
      <c r="R482" s="3" t="s">
        <v>911</v>
      </c>
      <c r="S482" s="3" t="s">
        <v>911</v>
      </c>
      <c r="T482" s="3" t="s">
        <v>911</v>
      </c>
      <c r="U482" s="3" t="s">
        <v>911</v>
      </c>
      <c r="V482" s="2">
        <v>220021</v>
      </c>
      <c r="W482" s="2" t="s">
        <v>20</v>
      </c>
      <c r="X482" s="3">
        <v>480022200</v>
      </c>
      <c r="Y482" s="7" t="s">
        <v>911</v>
      </c>
      <c r="Z482" s="8" t="s">
        <v>911</v>
      </c>
      <c r="AA482" s="2" t="s">
        <v>22</v>
      </c>
      <c r="AB482" s="3">
        <v>129670254</v>
      </c>
      <c r="AC482" s="63">
        <v>68</v>
      </c>
      <c r="AD482" s="41" t="s">
        <v>1393</v>
      </c>
      <c r="AE482" s="40" t="s">
        <v>339</v>
      </c>
      <c r="AF482" s="41" t="s">
        <v>1360</v>
      </c>
      <c r="AG482" s="42" t="s">
        <v>1384</v>
      </c>
      <c r="AH482" s="40" t="s">
        <v>1385</v>
      </c>
      <c r="AI482" s="42">
        <v>33836</v>
      </c>
      <c r="AJ482" s="58" t="s">
        <v>1386</v>
      </c>
      <c r="AK482" s="58" t="s">
        <v>1386</v>
      </c>
      <c r="AL482" s="58" t="s">
        <v>1387</v>
      </c>
      <c r="AM482" s="39">
        <v>0.75</v>
      </c>
      <c r="AN482" s="61">
        <v>0</v>
      </c>
      <c r="AO482" s="41" t="s">
        <v>1388</v>
      </c>
      <c r="AP482" s="56" t="s">
        <v>1387</v>
      </c>
      <c r="AQ482" s="41" t="s">
        <v>1379</v>
      </c>
      <c r="AR482" s="57">
        <v>68</v>
      </c>
      <c r="AS482" s="57" t="s">
        <v>1358</v>
      </c>
      <c r="AT482" s="57" t="s">
        <v>1376</v>
      </c>
      <c r="AU482" s="41">
        <v>50</v>
      </c>
      <c r="AV482" s="56" t="s">
        <v>1429</v>
      </c>
      <c r="AW482" s="56" t="s">
        <v>1427</v>
      </c>
      <c r="AX482" s="56" t="s">
        <v>1428</v>
      </c>
      <c r="AY482" s="57" t="s">
        <v>2941</v>
      </c>
      <c r="AZ482" s="65" t="s">
        <v>2940</v>
      </c>
      <c r="BA482" s="4"/>
      <c r="BB482" s="4"/>
      <c r="BC482" s="4"/>
      <c r="BD482" s="4"/>
      <c r="BE482" s="4"/>
      <c r="BF482" s="4"/>
      <c r="BG482" s="4"/>
    </row>
    <row r="483" spans="1:59" customFormat="1" ht="60" hidden="1" customHeight="1" x14ac:dyDescent="0.25">
      <c r="A483" s="2">
        <v>13</v>
      </c>
      <c r="B483" s="2">
        <v>15</v>
      </c>
      <c r="C483" s="2" t="s">
        <v>5</v>
      </c>
      <c r="D483" s="2">
        <v>0</v>
      </c>
      <c r="E483" s="2" t="s">
        <v>352</v>
      </c>
      <c r="F483" s="2" t="s">
        <v>353</v>
      </c>
      <c r="G483" s="2" t="s">
        <v>354</v>
      </c>
      <c r="H483" s="2" t="s">
        <v>355</v>
      </c>
      <c r="I483" s="3">
        <v>0</v>
      </c>
      <c r="J483" s="3" t="s">
        <v>911</v>
      </c>
      <c r="K483" s="3" t="s">
        <v>911</v>
      </c>
      <c r="L483" s="3" t="s">
        <v>911</v>
      </c>
      <c r="M483" s="3" t="s">
        <v>911</v>
      </c>
      <c r="N483" s="3" t="s">
        <v>911</v>
      </c>
      <c r="O483" s="3" t="s">
        <v>911</v>
      </c>
      <c r="P483" s="3" t="s">
        <v>911</v>
      </c>
      <c r="Q483" s="3" t="s">
        <v>911</v>
      </c>
      <c r="R483" s="3" t="s">
        <v>911</v>
      </c>
      <c r="S483" s="3" t="s">
        <v>911</v>
      </c>
      <c r="T483" s="3" t="s">
        <v>911</v>
      </c>
      <c r="U483" s="3" t="s">
        <v>911</v>
      </c>
      <c r="V483" s="2">
        <v>220021</v>
      </c>
      <c r="W483" s="2" t="s">
        <v>20</v>
      </c>
      <c r="X483" s="3">
        <v>480022200</v>
      </c>
      <c r="Y483" s="7" t="s">
        <v>913</v>
      </c>
      <c r="Z483" s="8">
        <f>SUM(AB483:AB484)</f>
        <v>171188640</v>
      </c>
      <c r="AA483" s="2" t="s">
        <v>23</v>
      </c>
      <c r="AB483" s="3">
        <v>107121420</v>
      </c>
      <c r="AC483" s="63">
        <v>10</v>
      </c>
      <c r="AD483" s="41" t="s">
        <v>1398</v>
      </c>
      <c r="AE483" s="40" t="s">
        <v>339</v>
      </c>
      <c r="AF483" s="41" t="s">
        <v>1360</v>
      </c>
      <c r="AG483" s="42" t="s">
        <v>1384</v>
      </c>
      <c r="AH483" s="40" t="s">
        <v>1385</v>
      </c>
      <c r="AI483" s="42">
        <v>33836</v>
      </c>
      <c r="AJ483" s="58" t="s">
        <v>1386</v>
      </c>
      <c r="AK483" s="58" t="s">
        <v>1386</v>
      </c>
      <c r="AL483" s="58" t="s">
        <v>1387</v>
      </c>
      <c r="AM483" s="39">
        <v>0.55000000000000004</v>
      </c>
      <c r="AN483" s="61">
        <v>0</v>
      </c>
      <c r="AO483" s="41" t="s">
        <v>1388</v>
      </c>
      <c r="AP483" s="56" t="s">
        <v>1387</v>
      </c>
      <c r="AQ483" s="41" t="s">
        <v>1379</v>
      </c>
      <c r="AR483" s="57">
        <v>30</v>
      </c>
      <c r="AS483" s="57" t="s">
        <v>1358</v>
      </c>
      <c r="AT483" s="57" t="s">
        <v>1376</v>
      </c>
      <c r="AU483" s="41">
        <v>40</v>
      </c>
      <c r="AV483" s="56" t="s">
        <v>1430</v>
      </c>
      <c r="AW483" s="56" t="s">
        <v>1427</v>
      </c>
      <c r="AX483" s="56" t="s">
        <v>1428</v>
      </c>
      <c r="AY483" s="57" t="s">
        <v>2942</v>
      </c>
      <c r="AZ483" s="65" t="s">
        <v>2940</v>
      </c>
      <c r="BA483" s="4"/>
      <c r="BB483" s="4"/>
      <c r="BC483" s="4"/>
      <c r="BD483" s="4"/>
      <c r="BE483" s="4"/>
      <c r="BF483" s="4"/>
      <c r="BG483" s="4"/>
    </row>
    <row r="484" spans="1:59" customFormat="1" ht="60" hidden="1" customHeight="1" x14ac:dyDescent="0.25">
      <c r="A484" s="2">
        <v>13</v>
      </c>
      <c r="B484" s="2">
        <v>15</v>
      </c>
      <c r="C484" s="2" t="s">
        <v>5</v>
      </c>
      <c r="D484" s="2">
        <v>0</v>
      </c>
      <c r="E484" s="2" t="s">
        <v>352</v>
      </c>
      <c r="F484" s="2" t="s">
        <v>353</v>
      </c>
      <c r="G484" s="2" t="s">
        <v>354</v>
      </c>
      <c r="H484" s="2" t="s">
        <v>355</v>
      </c>
      <c r="I484" s="3">
        <v>0</v>
      </c>
      <c r="J484" s="3" t="s">
        <v>911</v>
      </c>
      <c r="K484" s="3" t="s">
        <v>911</v>
      </c>
      <c r="L484" s="3" t="s">
        <v>911</v>
      </c>
      <c r="M484" s="3" t="s">
        <v>911</v>
      </c>
      <c r="N484" s="3" t="s">
        <v>911</v>
      </c>
      <c r="O484" s="3" t="s">
        <v>911</v>
      </c>
      <c r="P484" s="3" t="s">
        <v>911</v>
      </c>
      <c r="Q484" s="3" t="s">
        <v>911</v>
      </c>
      <c r="R484" s="3" t="s">
        <v>911</v>
      </c>
      <c r="S484" s="3" t="s">
        <v>911</v>
      </c>
      <c r="T484" s="3" t="s">
        <v>911</v>
      </c>
      <c r="U484" s="3" t="s">
        <v>911</v>
      </c>
      <c r="V484" s="2">
        <v>220021</v>
      </c>
      <c r="W484" s="2" t="s">
        <v>20</v>
      </c>
      <c r="X484" s="3">
        <v>480022200</v>
      </c>
      <c r="Y484" s="7" t="s">
        <v>911</v>
      </c>
      <c r="Z484" s="8" t="s">
        <v>911</v>
      </c>
      <c r="AA484" s="2" t="s">
        <v>24</v>
      </c>
      <c r="AB484" s="3">
        <v>64067220</v>
      </c>
      <c r="AC484" s="63">
        <v>1</v>
      </c>
      <c r="AD484" s="41" t="s">
        <v>1395</v>
      </c>
      <c r="AE484" s="40" t="s">
        <v>339</v>
      </c>
      <c r="AF484" s="41" t="s">
        <v>1360</v>
      </c>
      <c r="AG484" s="42" t="s">
        <v>1384</v>
      </c>
      <c r="AH484" s="40" t="s">
        <v>1385</v>
      </c>
      <c r="AI484" s="42">
        <v>33836</v>
      </c>
      <c r="AJ484" s="58" t="s">
        <v>1386</v>
      </c>
      <c r="AK484" s="58" t="s">
        <v>1386</v>
      </c>
      <c r="AL484" s="58" t="s">
        <v>1387</v>
      </c>
      <c r="AM484" s="39">
        <v>0.46</v>
      </c>
      <c r="AN484" s="61">
        <v>0</v>
      </c>
      <c r="AO484" s="41" t="s">
        <v>1388</v>
      </c>
      <c r="AP484" s="56" t="s">
        <v>1387</v>
      </c>
      <c r="AQ484" s="41" t="s">
        <v>1379</v>
      </c>
      <c r="AR484" s="57">
        <v>15</v>
      </c>
      <c r="AS484" s="57" t="s">
        <v>1358</v>
      </c>
      <c r="AT484" s="57" t="s">
        <v>1376</v>
      </c>
      <c r="AU484" s="41">
        <v>30</v>
      </c>
      <c r="AV484" s="56" t="s">
        <v>1431</v>
      </c>
      <c r="AW484" s="56" t="s">
        <v>1427</v>
      </c>
      <c r="AX484" s="56" t="s">
        <v>1428</v>
      </c>
      <c r="AY484" s="57" t="s">
        <v>2943</v>
      </c>
      <c r="AZ484" s="65" t="s">
        <v>2940</v>
      </c>
      <c r="BA484" s="4"/>
      <c r="BB484" s="4"/>
      <c r="BC484" s="4"/>
      <c r="BD484" s="4"/>
      <c r="BE484" s="4"/>
      <c r="BF484" s="4"/>
      <c r="BG484" s="4"/>
    </row>
    <row r="485" spans="1:59" customFormat="1" ht="60" hidden="1" customHeight="1" x14ac:dyDescent="0.25">
      <c r="A485" s="2">
        <v>13</v>
      </c>
      <c r="B485" s="2">
        <v>15</v>
      </c>
      <c r="C485" s="2" t="s">
        <v>5</v>
      </c>
      <c r="D485" s="2">
        <v>0</v>
      </c>
      <c r="E485" s="2" t="s">
        <v>352</v>
      </c>
      <c r="F485" s="2" t="s">
        <v>353</v>
      </c>
      <c r="G485" s="2" t="s">
        <v>354</v>
      </c>
      <c r="H485" s="2" t="s">
        <v>355</v>
      </c>
      <c r="I485" s="3">
        <v>0</v>
      </c>
      <c r="J485" s="3" t="s">
        <v>911</v>
      </c>
      <c r="K485" s="3" t="s">
        <v>911</v>
      </c>
      <c r="L485" s="3" t="s">
        <v>911</v>
      </c>
      <c r="M485" s="3" t="s">
        <v>911</v>
      </c>
      <c r="N485" s="3" t="s">
        <v>911</v>
      </c>
      <c r="O485" s="3" t="s">
        <v>911</v>
      </c>
      <c r="P485" s="3" t="s">
        <v>911</v>
      </c>
      <c r="Q485" s="3" t="s">
        <v>911</v>
      </c>
      <c r="R485" s="3" t="s">
        <v>911</v>
      </c>
      <c r="S485" s="3" t="s">
        <v>911</v>
      </c>
      <c r="T485" s="3" t="s">
        <v>911</v>
      </c>
      <c r="U485" s="3" t="s">
        <v>911</v>
      </c>
      <c r="V485" s="2">
        <v>220021</v>
      </c>
      <c r="W485" s="2" t="s">
        <v>20</v>
      </c>
      <c r="X485" s="3">
        <v>480022200</v>
      </c>
      <c r="Y485" s="7" t="s">
        <v>915</v>
      </c>
      <c r="Z485" s="8">
        <f>SUM(AB485:AB486:AB487)</f>
        <v>165418092</v>
      </c>
      <c r="AA485" s="2" t="s">
        <v>25</v>
      </c>
      <c r="AB485" s="3">
        <v>56606634</v>
      </c>
      <c r="AC485" s="63">
        <v>1</v>
      </c>
      <c r="AD485" s="41" t="s">
        <v>1395</v>
      </c>
      <c r="AE485" s="40" t="s">
        <v>339</v>
      </c>
      <c r="AF485" s="41" t="s">
        <v>1360</v>
      </c>
      <c r="AG485" s="42" t="s">
        <v>1384</v>
      </c>
      <c r="AH485" s="40" t="s">
        <v>1385</v>
      </c>
      <c r="AI485" s="42">
        <v>33836</v>
      </c>
      <c r="AJ485" s="58" t="s">
        <v>1386</v>
      </c>
      <c r="AK485" s="58" t="s">
        <v>1386</v>
      </c>
      <c r="AL485" s="58" t="s">
        <v>1387</v>
      </c>
      <c r="AM485" s="39">
        <v>0.25</v>
      </c>
      <c r="AN485" s="61">
        <v>0</v>
      </c>
      <c r="AO485" s="41" t="s">
        <v>1388</v>
      </c>
      <c r="AP485" s="56" t="s">
        <v>1387</v>
      </c>
      <c r="AQ485" s="41" t="s">
        <v>1379</v>
      </c>
      <c r="AR485" s="57">
        <v>20</v>
      </c>
      <c r="AS485" s="57" t="s">
        <v>1358</v>
      </c>
      <c r="AT485" s="57" t="s">
        <v>1376</v>
      </c>
      <c r="AU485" s="41">
        <v>10</v>
      </c>
      <c r="AV485" s="56" t="s">
        <v>1432</v>
      </c>
      <c r="AW485" s="56" t="s">
        <v>1427</v>
      </c>
      <c r="AX485" s="56" t="s">
        <v>1428</v>
      </c>
      <c r="AY485" s="57" t="s">
        <v>2944</v>
      </c>
      <c r="AZ485" s="65" t="s">
        <v>2940</v>
      </c>
      <c r="BA485" s="4"/>
      <c r="BB485" s="4"/>
      <c r="BC485" s="4"/>
      <c r="BD485" s="4"/>
      <c r="BE485" s="4"/>
      <c r="BF485" s="4"/>
      <c r="BG485" s="4"/>
    </row>
    <row r="486" spans="1:59" customFormat="1" ht="60" hidden="1" customHeight="1" x14ac:dyDescent="0.25">
      <c r="A486" s="2">
        <v>13</v>
      </c>
      <c r="B486" s="2">
        <v>15</v>
      </c>
      <c r="C486" s="2" t="s">
        <v>5</v>
      </c>
      <c r="D486" s="2">
        <v>0</v>
      </c>
      <c r="E486" s="2" t="s">
        <v>352</v>
      </c>
      <c r="F486" s="2" t="s">
        <v>353</v>
      </c>
      <c r="G486" s="2" t="s">
        <v>354</v>
      </c>
      <c r="H486" s="2" t="s">
        <v>355</v>
      </c>
      <c r="I486" s="3">
        <v>0</v>
      </c>
      <c r="J486" s="3" t="s">
        <v>911</v>
      </c>
      <c r="K486" s="3" t="s">
        <v>911</v>
      </c>
      <c r="L486" s="3" t="s">
        <v>911</v>
      </c>
      <c r="M486" s="3" t="s">
        <v>911</v>
      </c>
      <c r="N486" s="3" t="s">
        <v>911</v>
      </c>
      <c r="O486" s="3" t="s">
        <v>911</v>
      </c>
      <c r="P486" s="3" t="s">
        <v>911</v>
      </c>
      <c r="Q486" s="3" t="s">
        <v>911</v>
      </c>
      <c r="R486" s="3" t="s">
        <v>911</v>
      </c>
      <c r="S486" s="3" t="s">
        <v>911</v>
      </c>
      <c r="T486" s="3" t="s">
        <v>911</v>
      </c>
      <c r="U486" s="3" t="s">
        <v>911</v>
      </c>
      <c r="V486" s="2">
        <v>220021</v>
      </c>
      <c r="W486" s="2" t="s">
        <v>20</v>
      </c>
      <c r="X486" s="3">
        <v>480022200</v>
      </c>
      <c r="Y486" s="7" t="s">
        <v>911</v>
      </c>
      <c r="Z486" s="8" t="s">
        <v>911</v>
      </c>
      <c r="AA486" s="2" t="s">
        <v>26</v>
      </c>
      <c r="AB486" s="3">
        <v>66412710</v>
      </c>
      <c r="AC486" s="63">
        <v>1</v>
      </c>
      <c r="AD486" s="41" t="s">
        <v>1395</v>
      </c>
      <c r="AE486" s="40" t="s">
        <v>339</v>
      </c>
      <c r="AF486" s="41" t="s">
        <v>1360</v>
      </c>
      <c r="AG486" s="42" t="s">
        <v>1384</v>
      </c>
      <c r="AH486" s="40" t="s">
        <v>1385</v>
      </c>
      <c r="AI486" s="42">
        <v>33836</v>
      </c>
      <c r="AJ486" s="58" t="s">
        <v>1386</v>
      </c>
      <c r="AK486" s="58" t="s">
        <v>1386</v>
      </c>
      <c r="AL486" s="58" t="s">
        <v>1387</v>
      </c>
      <c r="AM486" s="39">
        <v>7.0000000000000007E-2</v>
      </c>
      <c r="AN486" s="61">
        <v>0</v>
      </c>
      <c r="AO486" s="41" t="s">
        <v>1388</v>
      </c>
      <c r="AP486" s="56" t="s">
        <v>1387</v>
      </c>
      <c r="AQ486" s="41" t="s">
        <v>1379</v>
      </c>
      <c r="AR486" s="57">
        <v>32</v>
      </c>
      <c r="AS486" s="57" t="s">
        <v>1358</v>
      </c>
      <c r="AT486" s="57" t="s">
        <v>1376</v>
      </c>
      <c r="AU486" s="41">
        <v>0</v>
      </c>
      <c r="AV486" s="56" t="s">
        <v>1433</v>
      </c>
      <c r="AW486" s="56" t="s">
        <v>1427</v>
      </c>
      <c r="AX486" s="56" t="s">
        <v>1428</v>
      </c>
      <c r="AY486" s="57" t="s">
        <v>2945</v>
      </c>
      <c r="AZ486" s="65" t="s">
        <v>2940</v>
      </c>
      <c r="BA486" s="4"/>
      <c r="BB486" s="4"/>
      <c r="BC486" s="4"/>
      <c r="BD486" s="4"/>
      <c r="BE486" s="4"/>
      <c r="BF486" s="4"/>
      <c r="BG486" s="4"/>
    </row>
    <row r="487" spans="1:59" customFormat="1" ht="60" hidden="1" customHeight="1" x14ac:dyDescent="0.25">
      <c r="A487" s="2">
        <v>13</v>
      </c>
      <c r="B487" s="2">
        <v>15</v>
      </c>
      <c r="C487" s="2" t="s">
        <v>5</v>
      </c>
      <c r="D487" s="2">
        <v>0</v>
      </c>
      <c r="E487" s="2" t="s">
        <v>352</v>
      </c>
      <c r="F487" s="2" t="s">
        <v>353</v>
      </c>
      <c r="G487" s="2" t="s">
        <v>354</v>
      </c>
      <c r="H487" s="2" t="s">
        <v>355</v>
      </c>
      <c r="I487" s="3">
        <v>0</v>
      </c>
      <c r="J487" s="3" t="s">
        <v>911</v>
      </c>
      <c r="K487" s="3" t="s">
        <v>911</v>
      </c>
      <c r="L487" s="3" t="s">
        <v>911</v>
      </c>
      <c r="M487" s="3" t="s">
        <v>911</v>
      </c>
      <c r="N487" s="3" t="s">
        <v>911</v>
      </c>
      <c r="O487" s="3" t="s">
        <v>911</v>
      </c>
      <c r="P487" s="3" t="s">
        <v>911</v>
      </c>
      <c r="Q487" s="3" t="s">
        <v>911</v>
      </c>
      <c r="R487" s="3" t="s">
        <v>911</v>
      </c>
      <c r="S487" s="3" t="s">
        <v>911</v>
      </c>
      <c r="T487" s="3" t="s">
        <v>911</v>
      </c>
      <c r="U487" s="3" t="s">
        <v>911</v>
      </c>
      <c r="V487" s="2">
        <v>220021</v>
      </c>
      <c r="W487" s="2" t="s">
        <v>20</v>
      </c>
      <c r="X487" s="3">
        <v>480022200</v>
      </c>
      <c r="Y487" s="7" t="s">
        <v>911</v>
      </c>
      <c r="Z487" s="8" t="s">
        <v>911</v>
      </c>
      <c r="AA487" s="2" t="s">
        <v>27</v>
      </c>
      <c r="AB487" s="3">
        <v>42398748</v>
      </c>
      <c r="AC487" s="63">
        <v>1</v>
      </c>
      <c r="AD487" s="41" t="s">
        <v>1395</v>
      </c>
      <c r="AE487" s="40" t="s">
        <v>339</v>
      </c>
      <c r="AF487" s="41" t="s">
        <v>1360</v>
      </c>
      <c r="AG487" s="42" t="s">
        <v>1384</v>
      </c>
      <c r="AH487" s="40" t="s">
        <v>1385</v>
      </c>
      <c r="AI487" s="42">
        <v>33836</v>
      </c>
      <c r="AJ487" s="58" t="s">
        <v>1386</v>
      </c>
      <c r="AK487" s="58" t="s">
        <v>1386</v>
      </c>
      <c r="AL487" s="58" t="s">
        <v>1387</v>
      </c>
      <c r="AM487" s="39">
        <v>0.66</v>
      </c>
      <c r="AN487" s="61">
        <v>0</v>
      </c>
      <c r="AO487" s="41" t="s">
        <v>1388</v>
      </c>
      <c r="AP487" s="56" t="s">
        <v>1387</v>
      </c>
      <c r="AQ487" s="41" t="s">
        <v>1379</v>
      </c>
      <c r="AR487" s="57">
        <v>1</v>
      </c>
      <c r="AS487" s="57" t="s">
        <v>1358</v>
      </c>
      <c r="AT487" s="57" t="s">
        <v>1376</v>
      </c>
      <c r="AU487" s="41">
        <v>1</v>
      </c>
      <c r="AV487" s="56" t="s">
        <v>1434</v>
      </c>
      <c r="AW487" s="56" t="s">
        <v>1427</v>
      </c>
      <c r="AX487" s="56" t="s">
        <v>1428</v>
      </c>
      <c r="AY487" s="57" t="s">
        <v>2946</v>
      </c>
      <c r="AZ487" s="65" t="s">
        <v>2940</v>
      </c>
      <c r="BA487" s="4"/>
      <c r="BB487" s="4"/>
      <c r="BC487" s="4"/>
      <c r="BD487" s="4"/>
      <c r="BE487" s="4"/>
      <c r="BF487" s="4"/>
      <c r="BG487" s="4"/>
    </row>
    <row r="488" spans="1:59" customFormat="1" ht="60" hidden="1" customHeight="1" x14ac:dyDescent="0.25">
      <c r="A488" s="2">
        <v>13</v>
      </c>
      <c r="B488" s="2">
        <v>16</v>
      </c>
      <c r="C488" s="2" t="s">
        <v>5</v>
      </c>
      <c r="D488" s="2">
        <v>1</v>
      </c>
      <c r="E488" s="2" t="s">
        <v>356</v>
      </c>
      <c r="F488" s="2" t="s">
        <v>357</v>
      </c>
      <c r="G488" s="2">
        <v>18</v>
      </c>
      <c r="H488" s="2" t="s">
        <v>28</v>
      </c>
      <c r="I488" s="3">
        <v>30604000</v>
      </c>
      <c r="J488" s="3" t="s">
        <v>944</v>
      </c>
      <c r="K488" s="3" t="s">
        <v>1150</v>
      </c>
      <c r="L488" s="3" t="s">
        <v>1151</v>
      </c>
      <c r="M488" s="3" t="s">
        <v>1167</v>
      </c>
      <c r="N488" s="3" t="s">
        <v>1157</v>
      </c>
      <c r="O488" s="6">
        <v>0.4</v>
      </c>
      <c r="P488" s="3" t="s">
        <v>919</v>
      </c>
      <c r="Q488" s="3" t="s">
        <v>920</v>
      </c>
      <c r="R488" s="3" t="s">
        <v>921</v>
      </c>
      <c r="S488" s="3" t="s">
        <v>1168</v>
      </c>
      <c r="T488" s="3" t="s">
        <v>1169</v>
      </c>
      <c r="U488" s="6">
        <v>150</v>
      </c>
      <c r="V488" s="2">
        <v>220022</v>
      </c>
      <c r="W488" s="2" t="s">
        <v>28</v>
      </c>
      <c r="X488" s="3">
        <v>294070000</v>
      </c>
      <c r="Y488" s="7" t="s">
        <v>913</v>
      </c>
      <c r="Z488" s="8">
        <f>SUM(AB488:AB489)</f>
        <v>134062600</v>
      </c>
      <c r="AA488" s="2" t="s">
        <v>1164</v>
      </c>
      <c r="AB488" s="3">
        <v>74043760</v>
      </c>
      <c r="AC488" s="63">
        <v>1</v>
      </c>
      <c r="AD488" s="41" t="s">
        <v>1383</v>
      </c>
      <c r="AE488" s="40" t="s">
        <v>339</v>
      </c>
      <c r="AF488" s="41" t="s">
        <v>1360</v>
      </c>
      <c r="AG488" s="42" t="s">
        <v>1384</v>
      </c>
      <c r="AH488" s="40" t="s">
        <v>1385</v>
      </c>
      <c r="AI488" s="42">
        <v>33836</v>
      </c>
      <c r="AJ488" s="58" t="s">
        <v>1386</v>
      </c>
      <c r="AK488" s="58" t="s">
        <v>1386</v>
      </c>
      <c r="AL488" s="58" t="s">
        <v>1387</v>
      </c>
      <c r="AM488" s="39">
        <v>0.69</v>
      </c>
      <c r="AN488" s="61">
        <v>0</v>
      </c>
      <c r="AO488" s="41" t="s">
        <v>1388</v>
      </c>
      <c r="AP488" s="56" t="s">
        <v>1387</v>
      </c>
      <c r="AQ488" s="41" t="s">
        <v>1379</v>
      </c>
      <c r="AR488" s="57">
        <v>10</v>
      </c>
      <c r="AS488" s="57" t="s">
        <v>1358</v>
      </c>
      <c r="AT488" s="57" t="s">
        <v>1376</v>
      </c>
      <c r="AU488" s="41">
        <v>10</v>
      </c>
      <c r="AV488" s="56" t="s">
        <v>1435</v>
      </c>
      <c r="AW488" s="56" t="s">
        <v>2365</v>
      </c>
      <c r="AX488" s="56" t="s">
        <v>1436</v>
      </c>
      <c r="AY488" s="57" t="s">
        <v>2947</v>
      </c>
      <c r="AZ488" s="65" t="s">
        <v>2916</v>
      </c>
      <c r="BA488" s="4"/>
      <c r="BB488" s="4"/>
      <c r="BC488" s="4"/>
      <c r="BD488" s="4"/>
      <c r="BE488" s="4"/>
      <c r="BF488" s="4"/>
      <c r="BG488" s="4"/>
    </row>
    <row r="489" spans="1:59" customFormat="1" ht="60" hidden="1" customHeight="1" x14ac:dyDescent="0.25">
      <c r="A489" s="2">
        <v>13</v>
      </c>
      <c r="B489" s="2">
        <v>16</v>
      </c>
      <c r="C489" s="2" t="s">
        <v>5</v>
      </c>
      <c r="D489" s="2">
        <v>0</v>
      </c>
      <c r="E489" s="2" t="s">
        <v>356</v>
      </c>
      <c r="F489" s="2" t="s">
        <v>357</v>
      </c>
      <c r="G489" s="2">
        <v>18</v>
      </c>
      <c r="H489" s="2" t="s">
        <v>28</v>
      </c>
      <c r="I489" s="3"/>
      <c r="J489" s="3" t="s">
        <v>911</v>
      </c>
      <c r="K489" s="3" t="s">
        <v>911</v>
      </c>
      <c r="L489" s="3" t="s">
        <v>911</v>
      </c>
      <c r="M489" s="3" t="s">
        <v>911</v>
      </c>
      <c r="N489" s="3" t="s">
        <v>911</v>
      </c>
      <c r="O489" s="3" t="s">
        <v>911</v>
      </c>
      <c r="P489" s="3" t="s">
        <v>911</v>
      </c>
      <c r="Q489" s="3" t="s">
        <v>911</v>
      </c>
      <c r="R489" s="3" t="s">
        <v>911</v>
      </c>
      <c r="S489" s="3" t="s">
        <v>911</v>
      </c>
      <c r="T489" s="3" t="s">
        <v>911</v>
      </c>
      <c r="U489" s="3" t="s">
        <v>911</v>
      </c>
      <c r="V489" s="2">
        <v>220022</v>
      </c>
      <c r="W489" s="2" t="s">
        <v>28</v>
      </c>
      <c r="X489" s="3">
        <v>294070000</v>
      </c>
      <c r="Y489" s="7" t="s">
        <v>911</v>
      </c>
      <c r="Z489" s="8" t="s">
        <v>911</v>
      </c>
      <c r="AA489" s="2" t="s">
        <v>29</v>
      </c>
      <c r="AB489" s="3">
        <v>60018840</v>
      </c>
      <c r="AC489" s="63">
        <v>15</v>
      </c>
      <c r="AD489" s="41" t="s">
        <v>1393</v>
      </c>
      <c r="AE489" s="40" t="s">
        <v>339</v>
      </c>
      <c r="AF489" s="41" t="s">
        <v>1360</v>
      </c>
      <c r="AG489" s="42" t="s">
        <v>1384</v>
      </c>
      <c r="AH489" s="40" t="s">
        <v>1385</v>
      </c>
      <c r="AI489" s="42">
        <v>33836</v>
      </c>
      <c r="AJ489" s="58" t="s">
        <v>1386</v>
      </c>
      <c r="AK489" s="58" t="s">
        <v>1386</v>
      </c>
      <c r="AL489" s="58" t="s">
        <v>1387</v>
      </c>
      <c r="AM489" s="39">
        <v>1</v>
      </c>
      <c r="AN489" s="61">
        <v>0</v>
      </c>
      <c r="AO489" s="41" t="s">
        <v>1388</v>
      </c>
      <c r="AP489" s="56" t="s">
        <v>1387</v>
      </c>
      <c r="AQ489" s="41" t="s">
        <v>1379</v>
      </c>
      <c r="AR489" s="57">
        <v>15</v>
      </c>
      <c r="AS489" s="57" t="s">
        <v>1358</v>
      </c>
      <c r="AT489" s="57" t="s">
        <v>1376</v>
      </c>
      <c r="AU489" s="41">
        <v>15</v>
      </c>
      <c r="AV489" s="56" t="s">
        <v>1437</v>
      </c>
      <c r="AW489" s="56" t="s">
        <v>2366</v>
      </c>
      <c r="AX489" s="56" t="s">
        <v>1436</v>
      </c>
      <c r="AY489" s="57" t="s">
        <v>2948</v>
      </c>
      <c r="AZ489" s="65" t="s">
        <v>2916</v>
      </c>
      <c r="BA489" s="4"/>
      <c r="BB489" s="4"/>
      <c r="BC489" s="4"/>
      <c r="BD489" s="4"/>
      <c r="BE489" s="4"/>
      <c r="BF489" s="4"/>
      <c r="BG489" s="4"/>
    </row>
    <row r="490" spans="1:59" customFormat="1" ht="60" hidden="1" customHeight="1" x14ac:dyDescent="0.25">
      <c r="A490" s="2">
        <v>13</v>
      </c>
      <c r="B490" s="2">
        <v>16</v>
      </c>
      <c r="C490" s="2" t="s">
        <v>5</v>
      </c>
      <c r="D490" s="2">
        <v>0</v>
      </c>
      <c r="E490" s="2" t="s">
        <v>356</v>
      </c>
      <c r="F490" s="2" t="s">
        <v>357</v>
      </c>
      <c r="G490" s="2">
        <v>18</v>
      </c>
      <c r="H490" s="2" t="s">
        <v>28</v>
      </c>
      <c r="I490" s="3"/>
      <c r="J490" s="3" t="s">
        <v>911</v>
      </c>
      <c r="K490" s="3" t="s">
        <v>911</v>
      </c>
      <c r="L490" s="3" t="s">
        <v>911</v>
      </c>
      <c r="M490" s="3" t="s">
        <v>911</v>
      </c>
      <c r="N490" s="3" t="s">
        <v>911</v>
      </c>
      <c r="O490" s="3" t="s">
        <v>911</v>
      </c>
      <c r="P490" s="3" t="s">
        <v>911</v>
      </c>
      <c r="Q490" s="3" t="s">
        <v>911</v>
      </c>
      <c r="R490" s="3" t="s">
        <v>911</v>
      </c>
      <c r="S490" s="3" t="s">
        <v>911</v>
      </c>
      <c r="T490" s="3" t="s">
        <v>911</v>
      </c>
      <c r="U490" s="3" t="s">
        <v>911</v>
      </c>
      <c r="V490" s="2">
        <v>220022</v>
      </c>
      <c r="W490" s="2" t="s">
        <v>28</v>
      </c>
      <c r="X490" s="3">
        <v>294070000</v>
      </c>
      <c r="Y490" s="7" t="s">
        <v>915</v>
      </c>
      <c r="Z490" s="8">
        <f>SUM(AB490:AB492)</f>
        <v>160007400</v>
      </c>
      <c r="AA490" s="2" t="s">
        <v>30</v>
      </c>
      <c r="AB490" s="3">
        <v>68565420</v>
      </c>
      <c r="AC490" s="63">
        <v>10</v>
      </c>
      <c r="AD490" s="41" t="s">
        <v>1398</v>
      </c>
      <c r="AE490" s="40" t="s">
        <v>339</v>
      </c>
      <c r="AF490" s="41" t="s">
        <v>1360</v>
      </c>
      <c r="AG490" s="42" t="s">
        <v>1384</v>
      </c>
      <c r="AH490" s="40" t="s">
        <v>1385</v>
      </c>
      <c r="AI490" s="42">
        <v>33836</v>
      </c>
      <c r="AJ490" s="58" t="s">
        <v>1386</v>
      </c>
      <c r="AK490" s="58" t="s">
        <v>1386</v>
      </c>
      <c r="AL490" s="58" t="s">
        <v>1387</v>
      </c>
      <c r="AM490" s="39">
        <v>1</v>
      </c>
      <c r="AN490" s="61">
        <v>0</v>
      </c>
      <c r="AO490" s="41" t="s">
        <v>1388</v>
      </c>
      <c r="AP490" s="56" t="s">
        <v>1387</v>
      </c>
      <c r="AQ490" s="41" t="s">
        <v>1379</v>
      </c>
      <c r="AR490" s="57">
        <v>100</v>
      </c>
      <c r="AS490" s="57" t="s">
        <v>1358</v>
      </c>
      <c r="AT490" s="57" t="s">
        <v>1376</v>
      </c>
      <c r="AU490" s="41">
        <v>100</v>
      </c>
      <c r="AV490" s="56" t="s">
        <v>1438</v>
      </c>
      <c r="AW490" s="56" t="s">
        <v>2367</v>
      </c>
      <c r="AX490" s="56" t="s">
        <v>1436</v>
      </c>
      <c r="AY490" s="57" t="s">
        <v>2949</v>
      </c>
      <c r="AZ490" s="65" t="s">
        <v>2916</v>
      </c>
      <c r="BA490" s="4"/>
      <c r="BB490" s="4"/>
      <c r="BC490" s="4"/>
      <c r="BD490" s="4"/>
      <c r="BE490" s="4"/>
      <c r="BF490" s="4"/>
      <c r="BG490" s="4"/>
    </row>
    <row r="491" spans="1:59" customFormat="1" ht="60" hidden="1" customHeight="1" x14ac:dyDescent="0.25">
      <c r="A491" s="2">
        <v>13</v>
      </c>
      <c r="B491" s="2">
        <v>16</v>
      </c>
      <c r="C491" s="2" t="s">
        <v>5</v>
      </c>
      <c r="D491" s="2">
        <v>0</v>
      </c>
      <c r="E491" s="2" t="s">
        <v>356</v>
      </c>
      <c r="F491" s="2" t="s">
        <v>357</v>
      </c>
      <c r="G491" s="2">
        <v>18</v>
      </c>
      <c r="H491" s="2" t="s">
        <v>28</v>
      </c>
      <c r="I491" s="3"/>
      <c r="J491" s="3" t="s">
        <v>911</v>
      </c>
      <c r="K491" s="3" t="s">
        <v>911</v>
      </c>
      <c r="L491" s="3" t="s">
        <v>911</v>
      </c>
      <c r="M491" s="3" t="s">
        <v>911</v>
      </c>
      <c r="N491" s="3" t="s">
        <v>911</v>
      </c>
      <c r="O491" s="3" t="s">
        <v>911</v>
      </c>
      <c r="P491" s="3" t="s">
        <v>911</v>
      </c>
      <c r="Q491" s="3" t="s">
        <v>911</v>
      </c>
      <c r="R491" s="3" t="s">
        <v>911</v>
      </c>
      <c r="S491" s="3" t="s">
        <v>911</v>
      </c>
      <c r="T491" s="3" t="s">
        <v>911</v>
      </c>
      <c r="U491" s="3" t="s">
        <v>911</v>
      </c>
      <c r="V491" s="2">
        <v>220022</v>
      </c>
      <c r="W491" s="2" t="s">
        <v>28</v>
      </c>
      <c r="X491" s="3">
        <v>294070000</v>
      </c>
      <c r="Y491" s="7" t="s">
        <v>911</v>
      </c>
      <c r="Z491" s="8" t="s">
        <v>911</v>
      </c>
      <c r="AA491" s="2" t="s">
        <v>1165</v>
      </c>
      <c r="AB491" s="3">
        <v>67151700</v>
      </c>
      <c r="AC491" s="63">
        <v>1</v>
      </c>
      <c r="AD491" s="41" t="s">
        <v>1395</v>
      </c>
      <c r="AE491" s="40" t="s">
        <v>339</v>
      </c>
      <c r="AF491" s="41" t="s">
        <v>1360</v>
      </c>
      <c r="AG491" s="42" t="s">
        <v>1384</v>
      </c>
      <c r="AH491" s="40" t="s">
        <v>1385</v>
      </c>
      <c r="AI491" s="42">
        <v>33836</v>
      </c>
      <c r="AJ491" s="58" t="s">
        <v>1386</v>
      </c>
      <c r="AK491" s="58" t="s">
        <v>1386</v>
      </c>
      <c r="AL491" s="58" t="s">
        <v>1387</v>
      </c>
      <c r="AM491" s="39">
        <v>1</v>
      </c>
      <c r="AN491" s="61">
        <v>0</v>
      </c>
      <c r="AO491" s="41" t="s">
        <v>1388</v>
      </c>
      <c r="AP491" s="56" t="s">
        <v>1387</v>
      </c>
      <c r="AQ491" s="41" t="s">
        <v>1379</v>
      </c>
      <c r="AR491" s="57">
        <v>25</v>
      </c>
      <c r="AS491" s="57" t="s">
        <v>1358</v>
      </c>
      <c r="AT491" s="57" t="s">
        <v>1376</v>
      </c>
      <c r="AU491" s="41">
        <v>150</v>
      </c>
      <c r="AV491" s="56" t="s">
        <v>1439</v>
      </c>
      <c r="AW491" s="56" t="s">
        <v>2950</v>
      </c>
      <c r="AX491" s="56" t="s">
        <v>1436</v>
      </c>
      <c r="AY491" s="57" t="s">
        <v>2951</v>
      </c>
      <c r="AZ491" s="65" t="s">
        <v>2916</v>
      </c>
      <c r="BA491" s="4"/>
      <c r="BB491" s="4"/>
      <c r="BC491" s="4"/>
      <c r="BD491" s="4"/>
      <c r="BE491" s="4"/>
      <c r="BF491" s="4"/>
      <c r="BG491" s="4"/>
    </row>
    <row r="492" spans="1:59" customFormat="1" ht="60" hidden="1" customHeight="1" x14ac:dyDescent="0.25">
      <c r="A492" s="2">
        <v>13</v>
      </c>
      <c r="B492" s="2">
        <v>16</v>
      </c>
      <c r="C492" s="2" t="s">
        <v>5</v>
      </c>
      <c r="D492" s="2">
        <v>0</v>
      </c>
      <c r="E492" s="2" t="s">
        <v>356</v>
      </c>
      <c r="F492" s="2" t="s">
        <v>357</v>
      </c>
      <c r="G492" s="2">
        <v>18</v>
      </c>
      <c r="H492" s="2" t="s">
        <v>28</v>
      </c>
      <c r="I492" s="3"/>
      <c r="J492" s="3" t="s">
        <v>911</v>
      </c>
      <c r="K492" s="3" t="s">
        <v>911</v>
      </c>
      <c r="L492" s="3" t="s">
        <v>911</v>
      </c>
      <c r="M492" s="3" t="s">
        <v>911</v>
      </c>
      <c r="N492" s="3" t="s">
        <v>911</v>
      </c>
      <c r="O492" s="3" t="s">
        <v>911</v>
      </c>
      <c r="P492" s="3" t="s">
        <v>911</v>
      </c>
      <c r="Q492" s="3" t="s">
        <v>911</v>
      </c>
      <c r="R492" s="3" t="s">
        <v>911</v>
      </c>
      <c r="S492" s="3" t="s">
        <v>911</v>
      </c>
      <c r="T492" s="3" t="s">
        <v>911</v>
      </c>
      <c r="U492" s="3" t="s">
        <v>911</v>
      </c>
      <c r="V492" s="2">
        <v>220022</v>
      </c>
      <c r="W492" s="2" t="s">
        <v>28</v>
      </c>
      <c r="X492" s="3">
        <v>294070000</v>
      </c>
      <c r="Y492" s="7" t="s">
        <v>911</v>
      </c>
      <c r="Z492" s="8" t="s">
        <v>911</v>
      </c>
      <c r="AA492" s="2" t="s">
        <v>1166</v>
      </c>
      <c r="AB492" s="3">
        <v>24290280</v>
      </c>
      <c r="AC492" s="63">
        <v>1</v>
      </c>
      <c r="AD492" s="41" t="s">
        <v>1409</v>
      </c>
      <c r="AE492" s="40" t="s">
        <v>339</v>
      </c>
      <c r="AF492" s="41" t="s">
        <v>1360</v>
      </c>
      <c r="AG492" s="42" t="s">
        <v>1384</v>
      </c>
      <c r="AH492" s="40" t="s">
        <v>1385</v>
      </c>
      <c r="AI492" s="42">
        <v>33836</v>
      </c>
      <c r="AJ492" s="58" t="s">
        <v>1386</v>
      </c>
      <c r="AK492" s="58" t="s">
        <v>1386</v>
      </c>
      <c r="AL492" s="58" t="s">
        <v>1387</v>
      </c>
      <c r="AM492" s="39">
        <v>0.71</v>
      </c>
      <c r="AN492" s="61">
        <v>0</v>
      </c>
      <c r="AO492" s="41" t="s">
        <v>1388</v>
      </c>
      <c r="AP492" s="56" t="s">
        <v>1387</v>
      </c>
      <c r="AQ492" s="41" t="s">
        <v>1379</v>
      </c>
      <c r="AR492" s="57">
        <v>1</v>
      </c>
      <c r="AS492" s="57" t="s">
        <v>1358</v>
      </c>
      <c r="AT492" s="57" t="s">
        <v>1376</v>
      </c>
      <c r="AU492" s="41">
        <v>1</v>
      </c>
      <c r="AV492" s="56" t="s">
        <v>1410</v>
      </c>
      <c r="AW492" s="56" t="s">
        <v>1440</v>
      </c>
      <c r="AX492" s="56" t="s">
        <v>1436</v>
      </c>
      <c r="AY492" s="57" t="s">
        <v>2952</v>
      </c>
      <c r="AZ492" s="65" t="s">
        <v>2916</v>
      </c>
      <c r="BA492" s="4"/>
      <c r="BB492" s="4"/>
      <c r="BC492" s="4"/>
      <c r="BD492" s="4"/>
      <c r="BE492" s="4"/>
      <c r="BF492" s="4"/>
      <c r="BG492" s="4"/>
    </row>
    <row r="493" spans="1:59" customFormat="1" ht="60" hidden="1" customHeight="1" x14ac:dyDescent="0.25">
      <c r="A493" s="2">
        <v>14</v>
      </c>
      <c r="B493" s="2">
        <v>1</v>
      </c>
      <c r="C493" s="2" t="s">
        <v>34</v>
      </c>
      <c r="D493" s="2">
        <v>1</v>
      </c>
      <c r="E493" s="2" t="s">
        <v>367</v>
      </c>
      <c r="F493" s="2" t="s">
        <v>368</v>
      </c>
      <c r="G493" s="2">
        <v>1</v>
      </c>
      <c r="H493" s="2" t="s">
        <v>35</v>
      </c>
      <c r="I493" s="3">
        <v>200000000</v>
      </c>
      <c r="J493" s="3" t="s">
        <v>952</v>
      </c>
      <c r="K493" s="3" t="s">
        <v>1135</v>
      </c>
      <c r="L493" s="3" t="s">
        <v>1136</v>
      </c>
      <c r="M493" s="3" t="s">
        <v>1137</v>
      </c>
      <c r="N493" s="3" t="s">
        <v>1138</v>
      </c>
      <c r="O493" s="6">
        <v>20</v>
      </c>
      <c r="P493" s="3" t="s">
        <v>929</v>
      </c>
      <c r="Q493" s="3" t="s">
        <v>920</v>
      </c>
      <c r="R493" s="3" t="s">
        <v>921</v>
      </c>
      <c r="S493" s="3" t="s">
        <v>1139</v>
      </c>
      <c r="T493" s="3" t="s">
        <v>1140</v>
      </c>
      <c r="U493" s="6">
        <v>1584846</v>
      </c>
      <c r="V493" s="2">
        <v>220015</v>
      </c>
      <c r="W493" s="2" t="s">
        <v>35</v>
      </c>
      <c r="X493" s="3">
        <v>1379375446</v>
      </c>
      <c r="Y493" s="7" t="s">
        <v>1104</v>
      </c>
      <c r="Z493" s="8">
        <f>SUM(AB493:AB494)</f>
        <v>664820244</v>
      </c>
      <c r="AA493" s="2" t="s">
        <v>1108</v>
      </c>
      <c r="AB493" s="3">
        <v>624642686</v>
      </c>
      <c r="AC493" s="63"/>
      <c r="AD493" s="41"/>
      <c r="AE493" s="40" t="s">
        <v>339</v>
      </c>
      <c r="AF493" s="41" t="s">
        <v>1507</v>
      </c>
      <c r="AG493" s="42" t="s">
        <v>2118</v>
      </c>
      <c r="AH493" s="40">
        <v>4600094459</v>
      </c>
      <c r="AI493" s="42" t="s">
        <v>2119</v>
      </c>
      <c r="AJ493" s="58">
        <v>44761</v>
      </c>
      <c r="AK493" s="58">
        <v>44761</v>
      </c>
      <c r="AL493" s="58">
        <v>44926</v>
      </c>
      <c r="AM493" s="39">
        <v>0.55000000000000004</v>
      </c>
      <c r="AN493" s="61"/>
      <c r="AO493" s="41" t="s">
        <v>2120</v>
      </c>
      <c r="AP493" s="56"/>
      <c r="AQ493" s="41"/>
      <c r="AR493" s="57"/>
      <c r="AS493" s="57"/>
      <c r="AT493" s="57"/>
      <c r="AU493" s="41">
        <v>50</v>
      </c>
      <c r="AV493" s="56"/>
      <c r="AW493" s="56"/>
      <c r="AX493" s="56"/>
      <c r="AY493" s="57" t="s">
        <v>2121</v>
      </c>
      <c r="AZ493" s="65"/>
      <c r="BA493" s="4"/>
      <c r="BB493" s="4"/>
      <c r="BC493" s="4"/>
      <c r="BD493" s="4"/>
      <c r="BE493" s="4"/>
      <c r="BF493" s="4"/>
      <c r="BG493" s="4"/>
    </row>
    <row r="494" spans="1:59" customFormat="1" ht="60" hidden="1" customHeight="1" x14ac:dyDescent="0.25">
      <c r="A494" s="2">
        <v>14</v>
      </c>
      <c r="B494" s="2">
        <v>1</v>
      </c>
      <c r="C494" s="2" t="s">
        <v>34</v>
      </c>
      <c r="D494" s="2">
        <v>0</v>
      </c>
      <c r="E494" s="2" t="s">
        <v>367</v>
      </c>
      <c r="F494" s="2" t="s">
        <v>368</v>
      </c>
      <c r="G494" s="2">
        <v>1</v>
      </c>
      <c r="H494" s="2" t="s">
        <v>35</v>
      </c>
      <c r="I494" s="3">
        <v>0</v>
      </c>
      <c r="J494" s="3" t="s">
        <v>911</v>
      </c>
      <c r="K494" s="3" t="s">
        <v>911</v>
      </c>
      <c r="L494" s="3" t="s">
        <v>911</v>
      </c>
      <c r="M494" s="3" t="s">
        <v>911</v>
      </c>
      <c r="N494" s="3" t="s">
        <v>911</v>
      </c>
      <c r="O494" s="3" t="s">
        <v>911</v>
      </c>
      <c r="P494" s="3" t="s">
        <v>911</v>
      </c>
      <c r="Q494" s="3" t="s">
        <v>911</v>
      </c>
      <c r="R494" s="3" t="s">
        <v>911</v>
      </c>
      <c r="S494" s="3" t="s">
        <v>911</v>
      </c>
      <c r="T494" s="3" t="s">
        <v>911</v>
      </c>
      <c r="U494" s="3" t="s">
        <v>911</v>
      </c>
      <c r="V494" s="2">
        <v>220015</v>
      </c>
      <c r="W494" s="2" t="s">
        <v>35</v>
      </c>
      <c r="X494" s="3">
        <v>1379375446</v>
      </c>
      <c r="Y494" s="7" t="s">
        <v>1105</v>
      </c>
      <c r="Z494" s="8" t="s">
        <v>1105</v>
      </c>
      <c r="AA494" s="2" t="s">
        <v>36</v>
      </c>
      <c r="AB494" s="3">
        <v>40177558</v>
      </c>
      <c r="AC494" s="63"/>
      <c r="AD494" s="41"/>
      <c r="AE494" s="40" t="s">
        <v>339</v>
      </c>
      <c r="AF494" s="41" t="s">
        <v>1507</v>
      </c>
      <c r="AG494" s="42" t="s">
        <v>2118</v>
      </c>
      <c r="AH494" s="40">
        <v>4600094459</v>
      </c>
      <c r="AI494" s="42" t="s">
        <v>2119</v>
      </c>
      <c r="AJ494" s="58">
        <v>44761</v>
      </c>
      <c r="AK494" s="58">
        <v>44761</v>
      </c>
      <c r="AL494" s="58">
        <v>44926</v>
      </c>
      <c r="AM494" s="39">
        <v>0.55000000000000004</v>
      </c>
      <c r="AN494" s="61"/>
      <c r="AO494" s="41" t="s">
        <v>2120</v>
      </c>
      <c r="AP494" s="56"/>
      <c r="AQ494" s="41"/>
      <c r="AR494" s="57"/>
      <c r="AS494" s="57"/>
      <c r="AT494" s="57"/>
      <c r="AU494" s="41">
        <v>20</v>
      </c>
      <c r="AV494" s="56"/>
      <c r="AW494" s="56"/>
      <c r="AX494" s="56"/>
      <c r="AY494" s="57" t="s">
        <v>2122</v>
      </c>
      <c r="AZ494" s="65"/>
      <c r="BA494" s="4"/>
      <c r="BB494" s="4"/>
      <c r="BC494" s="4"/>
      <c r="BD494" s="4"/>
      <c r="BE494" s="4"/>
      <c r="BF494" s="4"/>
      <c r="BG494" s="4"/>
    </row>
    <row r="495" spans="1:59" customFormat="1" ht="60" hidden="1" customHeight="1" x14ac:dyDescent="0.25">
      <c r="A495" s="2">
        <v>14</v>
      </c>
      <c r="B495" s="2">
        <v>1</v>
      </c>
      <c r="C495" s="2" t="s">
        <v>34</v>
      </c>
      <c r="D495" s="2">
        <v>0</v>
      </c>
      <c r="E495" s="2" t="s">
        <v>367</v>
      </c>
      <c r="F495" s="2" t="s">
        <v>368</v>
      </c>
      <c r="G495" s="2">
        <v>1</v>
      </c>
      <c r="H495" s="2" t="s">
        <v>35</v>
      </c>
      <c r="I495" s="3">
        <v>0</v>
      </c>
      <c r="J495" s="3" t="s">
        <v>911</v>
      </c>
      <c r="K495" s="3" t="s">
        <v>911</v>
      </c>
      <c r="L495" s="3" t="s">
        <v>911</v>
      </c>
      <c r="M495" s="3" t="s">
        <v>911</v>
      </c>
      <c r="N495" s="3" t="s">
        <v>911</v>
      </c>
      <c r="O495" s="3" t="s">
        <v>911</v>
      </c>
      <c r="P495" s="3" t="s">
        <v>911</v>
      </c>
      <c r="Q495" s="3" t="s">
        <v>911</v>
      </c>
      <c r="R495" s="3" t="s">
        <v>911</v>
      </c>
      <c r="S495" s="3" t="s">
        <v>911</v>
      </c>
      <c r="T495" s="3" t="s">
        <v>911</v>
      </c>
      <c r="U495" s="3" t="s">
        <v>911</v>
      </c>
      <c r="V495" s="2">
        <v>220015</v>
      </c>
      <c r="W495" s="2" t="s">
        <v>35</v>
      </c>
      <c r="X495" s="3">
        <v>1379375446</v>
      </c>
      <c r="Y495" s="7" t="s">
        <v>1106</v>
      </c>
      <c r="Z495" s="8">
        <f>SUM(AB495:AB496)</f>
        <v>714555202</v>
      </c>
      <c r="AA495" s="2" t="s">
        <v>37</v>
      </c>
      <c r="AB495" s="3">
        <v>386306980</v>
      </c>
      <c r="AC495" s="63"/>
      <c r="AD495" s="41"/>
      <c r="AE495" s="40" t="s">
        <v>339</v>
      </c>
      <c r="AF495" s="41" t="s">
        <v>1507</v>
      </c>
      <c r="AG495" s="42" t="s">
        <v>2118</v>
      </c>
      <c r="AH495" s="40">
        <v>4600094459</v>
      </c>
      <c r="AI495" s="42" t="s">
        <v>2119</v>
      </c>
      <c r="AJ495" s="58">
        <v>44761</v>
      </c>
      <c r="AK495" s="58">
        <v>44761</v>
      </c>
      <c r="AL495" s="58">
        <v>44926</v>
      </c>
      <c r="AM495" s="39">
        <v>0.55000000000000004</v>
      </c>
      <c r="AN495" s="61"/>
      <c r="AO495" s="41" t="s">
        <v>2120</v>
      </c>
      <c r="AP495" s="56"/>
      <c r="AQ495" s="41"/>
      <c r="AR495" s="57"/>
      <c r="AS495" s="57"/>
      <c r="AT495" s="57"/>
      <c r="AU495" s="41">
        <v>100</v>
      </c>
      <c r="AV495" s="56"/>
      <c r="AW495" s="56"/>
      <c r="AX495" s="56"/>
      <c r="AY495" s="57" t="s">
        <v>2123</v>
      </c>
      <c r="AZ495" s="65"/>
      <c r="BA495" s="4"/>
      <c r="BB495" s="4"/>
      <c r="BC495" s="4"/>
      <c r="BD495" s="4"/>
      <c r="BE495" s="4"/>
      <c r="BF495" s="4"/>
      <c r="BG495" s="4"/>
    </row>
    <row r="496" spans="1:59" customFormat="1" ht="60" hidden="1" customHeight="1" x14ac:dyDescent="0.25">
      <c r="A496" s="2">
        <v>14</v>
      </c>
      <c r="B496" s="2">
        <v>1</v>
      </c>
      <c r="C496" s="2" t="s">
        <v>34</v>
      </c>
      <c r="D496" s="2">
        <v>0</v>
      </c>
      <c r="E496" s="2" t="s">
        <v>367</v>
      </c>
      <c r="F496" s="2" t="s">
        <v>368</v>
      </c>
      <c r="G496" s="2">
        <v>1</v>
      </c>
      <c r="H496" s="2" t="s">
        <v>35</v>
      </c>
      <c r="I496" s="3">
        <v>0</v>
      </c>
      <c r="J496" s="3" t="s">
        <v>911</v>
      </c>
      <c r="K496" s="3" t="s">
        <v>911</v>
      </c>
      <c r="L496" s="3" t="s">
        <v>911</v>
      </c>
      <c r="M496" s="3" t="s">
        <v>911</v>
      </c>
      <c r="N496" s="3" t="s">
        <v>911</v>
      </c>
      <c r="O496" s="3" t="s">
        <v>911</v>
      </c>
      <c r="P496" s="3" t="s">
        <v>911</v>
      </c>
      <c r="Q496" s="3" t="s">
        <v>911</v>
      </c>
      <c r="R496" s="3" t="s">
        <v>911</v>
      </c>
      <c r="S496" s="3" t="s">
        <v>911</v>
      </c>
      <c r="T496" s="3" t="s">
        <v>911</v>
      </c>
      <c r="U496" s="3" t="s">
        <v>911</v>
      </c>
      <c r="V496" s="2">
        <v>220015</v>
      </c>
      <c r="W496" s="2" t="s">
        <v>35</v>
      </c>
      <c r="X496" s="3">
        <v>1379375446</v>
      </c>
      <c r="Y496" s="7" t="s">
        <v>1105</v>
      </c>
      <c r="Z496" s="8" t="s">
        <v>1105</v>
      </c>
      <c r="AA496" s="2" t="s">
        <v>38</v>
      </c>
      <c r="AB496" s="3">
        <v>328248222</v>
      </c>
      <c r="AC496" s="63"/>
      <c r="AD496" s="41"/>
      <c r="AE496" s="40" t="s">
        <v>339</v>
      </c>
      <c r="AF496" s="41" t="s">
        <v>1507</v>
      </c>
      <c r="AG496" s="42" t="s">
        <v>2118</v>
      </c>
      <c r="AH496" s="40">
        <v>4600094459</v>
      </c>
      <c r="AI496" s="42" t="s">
        <v>2119</v>
      </c>
      <c r="AJ496" s="58">
        <v>44761</v>
      </c>
      <c r="AK496" s="58">
        <v>44761</v>
      </c>
      <c r="AL496" s="58">
        <v>44926</v>
      </c>
      <c r="AM496" s="39">
        <v>0.55000000000000004</v>
      </c>
      <c r="AN496" s="61"/>
      <c r="AO496" s="41" t="s">
        <v>2120</v>
      </c>
      <c r="AP496" s="56"/>
      <c r="AQ496" s="41"/>
      <c r="AR496" s="57"/>
      <c r="AS496" s="57"/>
      <c r="AT496" s="57"/>
      <c r="AU496" s="41">
        <v>50</v>
      </c>
      <c r="AV496" s="56"/>
      <c r="AW496" s="56"/>
      <c r="AX496" s="56"/>
      <c r="AY496" s="57" t="s">
        <v>2124</v>
      </c>
      <c r="AZ496" s="65"/>
      <c r="BA496" s="4"/>
      <c r="BB496" s="4"/>
      <c r="BC496" s="4"/>
      <c r="BD496" s="4"/>
      <c r="BE496" s="4"/>
      <c r="BF496" s="4"/>
      <c r="BG496" s="4"/>
    </row>
    <row r="497" spans="1:59" customFormat="1" ht="60" hidden="1" customHeight="1" x14ac:dyDescent="0.25">
      <c r="A497" s="2">
        <v>14</v>
      </c>
      <c r="B497" s="2">
        <v>2</v>
      </c>
      <c r="C497" s="2" t="s">
        <v>34</v>
      </c>
      <c r="D497" s="2">
        <v>1</v>
      </c>
      <c r="E497" s="2" t="s">
        <v>407</v>
      </c>
      <c r="F497" s="2" t="s">
        <v>408</v>
      </c>
      <c r="G497" s="2" t="s">
        <v>409</v>
      </c>
      <c r="H497" s="2" t="s">
        <v>410</v>
      </c>
      <c r="I497" s="3">
        <v>0</v>
      </c>
      <c r="J497" s="3" t="s">
        <v>952</v>
      </c>
      <c r="K497" s="3" t="s">
        <v>953</v>
      </c>
      <c r="L497" s="3" t="s">
        <v>1144</v>
      </c>
      <c r="M497" s="3" t="s">
        <v>1145</v>
      </c>
      <c r="N497" s="3" t="s">
        <v>1146</v>
      </c>
      <c r="O497" s="6">
        <v>25100</v>
      </c>
      <c r="P497" s="3" t="s">
        <v>1147</v>
      </c>
      <c r="Q497" s="3" t="s">
        <v>920</v>
      </c>
      <c r="R497" s="3" t="s">
        <v>921</v>
      </c>
      <c r="S497" s="3" t="s">
        <v>1148</v>
      </c>
      <c r="T497" s="3" t="s">
        <v>1149</v>
      </c>
      <c r="U497" s="6">
        <v>590202</v>
      </c>
      <c r="V497" s="2">
        <v>220016</v>
      </c>
      <c r="W497" s="2" t="s">
        <v>74</v>
      </c>
      <c r="X497" s="3">
        <v>400000000</v>
      </c>
      <c r="Y497" s="7" t="s">
        <v>1141</v>
      </c>
      <c r="Z497" s="8">
        <f>SUM(AB497:AB498)</f>
        <v>320129870</v>
      </c>
      <c r="AA497" s="2" t="s">
        <v>75</v>
      </c>
      <c r="AB497" s="3">
        <v>146103896</v>
      </c>
      <c r="AC497" s="63"/>
      <c r="AD497" s="41"/>
      <c r="AE497" s="40" t="s">
        <v>2125</v>
      </c>
      <c r="AF497" s="41" t="s">
        <v>2126</v>
      </c>
      <c r="AG497" s="42" t="s">
        <v>1570</v>
      </c>
      <c r="AH497" s="40">
        <v>4600095356</v>
      </c>
      <c r="AI497" s="42" t="s">
        <v>2127</v>
      </c>
      <c r="AJ497" s="58">
        <v>44856</v>
      </c>
      <c r="AK497" s="58">
        <v>44856</v>
      </c>
      <c r="AL497" s="58">
        <v>44926</v>
      </c>
      <c r="AM497" s="39">
        <v>0.1</v>
      </c>
      <c r="AN497" s="61"/>
      <c r="AO497" s="41" t="s">
        <v>2128</v>
      </c>
      <c r="AP497" s="56"/>
      <c r="AQ497" s="41"/>
      <c r="AR497" s="57"/>
      <c r="AS497" s="57"/>
      <c r="AT497" s="57"/>
      <c r="AU497" s="41">
        <v>0</v>
      </c>
      <c r="AV497" s="56"/>
      <c r="AW497" s="56"/>
      <c r="AX497" s="56"/>
      <c r="AY497" s="57" t="s">
        <v>2129</v>
      </c>
      <c r="AZ497" s="65"/>
      <c r="BA497" s="4"/>
      <c r="BB497" s="4"/>
      <c r="BC497" s="4"/>
      <c r="BD497" s="4"/>
      <c r="BE497" s="4"/>
      <c r="BF497" s="4"/>
      <c r="BG497" s="4"/>
    </row>
    <row r="498" spans="1:59" customFormat="1" ht="60" hidden="1" customHeight="1" x14ac:dyDescent="0.25">
      <c r="A498" s="2">
        <v>14</v>
      </c>
      <c r="B498" s="2">
        <v>2</v>
      </c>
      <c r="C498" s="2" t="s">
        <v>34</v>
      </c>
      <c r="D498" s="2">
        <v>0</v>
      </c>
      <c r="E498" s="2" t="s">
        <v>407</v>
      </c>
      <c r="F498" s="2" t="s">
        <v>408</v>
      </c>
      <c r="G498" s="2" t="s">
        <v>409</v>
      </c>
      <c r="H498" s="2" t="s">
        <v>410</v>
      </c>
      <c r="I498" s="3">
        <v>0</v>
      </c>
      <c r="J498" s="3" t="s">
        <v>911</v>
      </c>
      <c r="K498" s="3" t="s">
        <v>911</v>
      </c>
      <c r="L498" s="3" t="s">
        <v>911</v>
      </c>
      <c r="M498" s="3" t="s">
        <v>911</v>
      </c>
      <c r="N498" s="3" t="s">
        <v>911</v>
      </c>
      <c r="O498" s="3" t="s">
        <v>911</v>
      </c>
      <c r="P498" s="3" t="s">
        <v>911</v>
      </c>
      <c r="Q498" s="3" t="s">
        <v>911</v>
      </c>
      <c r="R498" s="3" t="s">
        <v>911</v>
      </c>
      <c r="S498" s="3" t="s">
        <v>911</v>
      </c>
      <c r="T498" s="3" t="s">
        <v>911</v>
      </c>
      <c r="U498" s="3" t="s">
        <v>911</v>
      </c>
      <c r="V498" s="2">
        <v>220016</v>
      </c>
      <c r="W498" s="2" t="s">
        <v>74</v>
      </c>
      <c r="X498" s="3">
        <v>400000000</v>
      </c>
      <c r="Y498" s="7" t="s">
        <v>911</v>
      </c>
      <c r="Z498" s="8" t="s">
        <v>911</v>
      </c>
      <c r="AA498" s="2" t="s">
        <v>1143</v>
      </c>
      <c r="AB498" s="3">
        <v>174025974</v>
      </c>
      <c r="AC498" s="63"/>
      <c r="AD498" s="41"/>
      <c r="AE498" s="40" t="s">
        <v>2125</v>
      </c>
      <c r="AF498" s="41" t="s">
        <v>2126</v>
      </c>
      <c r="AG498" s="42" t="s">
        <v>1570</v>
      </c>
      <c r="AH498" s="40">
        <v>4600095356</v>
      </c>
      <c r="AI498" s="42" t="s">
        <v>2127</v>
      </c>
      <c r="AJ498" s="58">
        <v>44856</v>
      </c>
      <c r="AK498" s="58">
        <v>44856</v>
      </c>
      <c r="AL498" s="58">
        <v>44926</v>
      </c>
      <c r="AM498" s="39">
        <v>0.1</v>
      </c>
      <c r="AN498" s="61"/>
      <c r="AO498" s="41" t="s">
        <v>2128</v>
      </c>
      <c r="AP498" s="56"/>
      <c r="AQ498" s="41"/>
      <c r="AR498" s="57"/>
      <c r="AS498" s="57"/>
      <c r="AT498" s="57"/>
      <c r="AU498" s="41">
        <v>0</v>
      </c>
      <c r="AV498" s="56"/>
      <c r="AW498" s="56"/>
      <c r="AX498" s="56"/>
      <c r="AY498" s="57" t="s">
        <v>2130</v>
      </c>
      <c r="AZ498" s="65"/>
      <c r="BA498" s="4"/>
      <c r="BB498" s="4"/>
      <c r="BC498" s="4"/>
      <c r="BD498" s="4"/>
      <c r="BE498" s="4"/>
      <c r="BF498" s="4"/>
      <c r="BG498" s="4"/>
    </row>
    <row r="499" spans="1:59" customFormat="1" ht="60" hidden="1" customHeight="1" x14ac:dyDescent="0.25">
      <c r="A499" s="2">
        <v>14</v>
      </c>
      <c r="B499" s="2">
        <v>2</v>
      </c>
      <c r="C499" s="2" t="s">
        <v>34</v>
      </c>
      <c r="D499" s="2">
        <v>0</v>
      </c>
      <c r="E499" s="2" t="s">
        <v>407</v>
      </c>
      <c r="F499" s="2" t="s">
        <v>408</v>
      </c>
      <c r="G499" s="2" t="s">
        <v>409</v>
      </c>
      <c r="H499" s="2" t="s">
        <v>410</v>
      </c>
      <c r="I499" s="3">
        <v>0</v>
      </c>
      <c r="J499" s="3" t="s">
        <v>911</v>
      </c>
      <c r="K499" s="3" t="s">
        <v>911</v>
      </c>
      <c r="L499" s="3" t="s">
        <v>911</v>
      </c>
      <c r="M499" s="3" t="s">
        <v>911</v>
      </c>
      <c r="N499" s="3" t="s">
        <v>911</v>
      </c>
      <c r="O499" s="3" t="s">
        <v>911</v>
      </c>
      <c r="P499" s="3" t="s">
        <v>911</v>
      </c>
      <c r="Q499" s="3" t="s">
        <v>911</v>
      </c>
      <c r="R499" s="3" t="s">
        <v>911</v>
      </c>
      <c r="S499" s="3" t="s">
        <v>911</v>
      </c>
      <c r="T499" s="3" t="s">
        <v>911</v>
      </c>
      <c r="U499" s="3" t="s">
        <v>911</v>
      </c>
      <c r="V499" s="2">
        <v>220016</v>
      </c>
      <c r="W499" s="2" t="s">
        <v>74</v>
      </c>
      <c r="X499" s="3">
        <v>400000000</v>
      </c>
      <c r="Y499" s="7" t="s">
        <v>1142</v>
      </c>
      <c r="Z499" s="8">
        <f>SUM(AB499:AB500)</f>
        <v>79870130</v>
      </c>
      <c r="AA499" s="2" t="s">
        <v>77</v>
      </c>
      <c r="AB499" s="3">
        <v>38961039</v>
      </c>
      <c r="AC499" s="63"/>
      <c r="AD499" s="41"/>
      <c r="AE499" s="40" t="s">
        <v>2125</v>
      </c>
      <c r="AF499" s="41" t="s">
        <v>2126</v>
      </c>
      <c r="AG499" s="42" t="s">
        <v>1570</v>
      </c>
      <c r="AH499" s="40">
        <v>4600095356</v>
      </c>
      <c r="AI499" s="42" t="s">
        <v>2127</v>
      </c>
      <c r="AJ499" s="58">
        <v>44856</v>
      </c>
      <c r="AK499" s="58">
        <v>44856</v>
      </c>
      <c r="AL499" s="58">
        <v>44926</v>
      </c>
      <c r="AM499" s="39">
        <v>0.1</v>
      </c>
      <c r="AN499" s="61"/>
      <c r="AO499" s="41" t="s">
        <v>2128</v>
      </c>
      <c r="AP499" s="56"/>
      <c r="AQ499" s="41"/>
      <c r="AR499" s="57"/>
      <c r="AS499" s="57"/>
      <c r="AT499" s="57"/>
      <c r="AU499" s="41">
        <v>600</v>
      </c>
      <c r="AV499" s="56"/>
      <c r="AW499" s="56"/>
      <c r="AX499" s="56"/>
      <c r="AY499" s="57" t="s">
        <v>2131</v>
      </c>
      <c r="AZ499" s="65"/>
      <c r="BA499" s="4"/>
      <c r="BB499" s="4"/>
      <c r="BC499" s="4"/>
      <c r="BD499" s="4"/>
      <c r="BE499" s="4"/>
      <c r="BF499" s="4"/>
      <c r="BG499" s="4"/>
    </row>
    <row r="500" spans="1:59" customFormat="1" ht="60" hidden="1" customHeight="1" x14ac:dyDescent="0.25">
      <c r="A500" s="2">
        <v>14</v>
      </c>
      <c r="B500" s="2">
        <v>2</v>
      </c>
      <c r="C500" s="2" t="s">
        <v>34</v>
      </c>
      <c r="D500" s="2">
        <v>0</v>
      </c>
      <c r="E500" s="2" t="s">
        <v>407</v>
      </c>
      <c r="F500" s="2" t="s">
        <v>408</v>
      </c>
      <c r="G500" s="2" t="s">
        <v>409</v>
      </c>
      <c r="H500" s="2" t="s">
        <v>410</v>
      </c>
      <c r="I500" s="3">
        <v>0</v>
      </c>
      <c r="J500" s="3" t="s">
        <v>911</v>
      </c>
      <c r="K500" s="3" t="s">
        <v>911</v>
      </c>
      <c r="L500" s="3" t="s">
        <v>911</v>
      </c>
      <c r="M500" s="3" t="s">
        <v>911</v>
      </c>
      <c r="N500" s="3" t="s">
        <v>911</v>
      </c>
      <c r="O500" s="3" t="s">
        <v>911</v>
      </c>
      <c r="P500" s="3" t="s">
        <v>911</v>
      </c>
      <c r="Q500" s="3" t="s">
        <v>911</v>
      </c>
      <c r="R500" s="3" t="s">
        <v>911</v>
      </c>
      <c r="S500" s="3" t="s">
        <v>911</v>
      </c>
      <c r="T500" s="3" t="s">
        <v>911</v>
      </c>
      <c r="U500" s="3" t="s">
        <v>911</v>
      </c>
      <c r="V500" s="2">
        <v>220016</v>
      </c>
      <c r="W500" s="2" t="s">
        <v>74</v>
      </c>
      <c r="X500" s="3">
        <v>400000000</v>
      </c>
      <c r="Y500" s="7" t="s">
        <v>911</v>
      </c>
      <c r="Z500" s="8" t="s">
        <v>911</v>
      </c>
      <c r="AA500" s="2" t="s">
        <v>78</v>
      </c>
      <c r="AB500" s="3">
        <v>40909091</v>
      </c>
      <c r="AC500" s="63"/>
      <c r="AD500" s="41"/>
      <c r="AE500" s="40" t="s">
        <v>2125</v>
      </c>
      <c r="AF500" s="41" t="s">
        <v>2126</v>
      </c>
      <c r="AG500" s="42" t="s">
        <v>1570</v>
      </c>
      <c r="AH500" s="40">
        <v>4600095356</v>
      </c>
      <c r="AI500" s="42" t="s">
        <v>2127</v>
      </c>
      <c r="AJ500" s="58">
        <v>44856</v>
      </c>
      <c r="AK500" s="58">
        <v>44856</v>
      </c>
      <c r="AL500" s="58">
        <v>44926</v>
      </c>
      <c r="AM500" s="39">
        <v>0.1</v>
      </c>
      <c r="AN500" s="61"/>
      <c r="AO500" s="41" t="s">
        <v>2128</v>
      </c>
      <c r="AP500" s="56"/>
      <c r="AQ500" s="41"/>
      <c r="AR500" s="57"/>
      <c r="AS500" s="57"/>
      <c r="AT500" s="57"/>
      <c r="AU500" s="41">
        <v>0</v>
      </c>
      <c r="AV500" s="56"/>
      <c r="AW500" s="56"/>
      <c r="AX500" s="56"/>
      <c r="AY500" s="57" t="s">
        <v>2132</v>
      </c>
      <c r="AZ500" s="65"/>
      <c r="BA500" s="4"/>
      <c r="BB500" s="4"/>
      <c r="BC500" s="4"/>
      <c r="BD500" s="4"/>
      <c r="BE500" s="4"/>
      <c r="BF500" s="4"/>
      <c r="BG500" s="4"/>
    </row>
    <row r="501" spans="1:59" customFormat="1" ht="60" hidden="1" customHeight="1" x14ac:dyDescent="0.25">
      <c r="A501" s="2">
        <v>14</v>
      </c>
      <c r="B501" s="2">
        <v>2</v>
      </c>
      <c r="C501" s="2" t="s">
        <v>34</v>
      </c>
      <c r="D501" s="2">
        <v>1</v>
      </c>
      <c r="E501" s="2" t="s">
        <v>407</v>
      </c>
      <c r="F501" s="2" t="s">
        <v>408</v>
      </c>
      <c r="G501" s="2" t="s">
        <v>409</v>
      </c>
      <c r="H501" s="2" t="s">
        <v>410</v>
      </c>
      <c r="I501" s="3"/>
      <c r="J501" s="3" t="s">
        <v>911</v>
      </c>
      <c r="K501" s="3" t="s">
        <v>911</v>
      </c>
      <c r="L501" s="3" t="s">
        <v>911</v>
      </c>
      <c r="M501" s="3" t="s">
        <v>911</v>
      </c>
      <c r="N501" s="3" t="s">
        <v>911</v>
      </c>
      <c r="O501" s="3" t="s">
        <v>911</v>
      </c>
      <c r="P501" s="3" t="s">
        <v>911</v>
      </c>
      <c r="Q501" s="3" t="s">
        <v>911</v>
      </c>
      <c r="R501" s="3" t="s">
        <v>911</v>
      </c>
      <c r="S501" s="3" t="s">
        <v>911</v>
      </c>
      <c r="T501" s="3" t="s">
        <v>911</v>
      </c>
      <c r="U501" s="3" t="s">
        <v>911</v>
      </c>
      <c r="V501" s="2">
        <v>220017</v>
      </c>
      <c r="W501" s="2" t="s">
        <v>79</v>
      </c>
      <c r="X501" s="3">
        <v>293400000</v>
      </c>
      <c r="Y501" s="18"/>
      <c r="Z501" s="8"/>
      <c r="AA501" s="2" t="s">
        <v>80</v>
      </c>
      <c r="AB501" s="3">
        <v>118800000</v>
      </c>
      <c r="AC501" s="63"/>
      <c r="AD501" s="41"/>
      <c r="AE501" s="40" t="s">
        <v>338</v>
      </c>
      <c r="AF501" s="41"/>
      <c r="AG501" s="42"/>
      <c r="AH501" s="40"/>
      <c r="AI501" s="42"/>
      <c r="AJ501" s="58"/>
      <c r="AK501" s="58"/>
      <c r="AL501" s="58"/>
      <c r="AM501" s="39">
        <v>0</v>
      </c>
      <c r="AN501" s="61"/>
      <c r="AO501" s="41"/>
      <c r="AP501" s="56"/>
      <c r="AQ501" s="41"/>
      <c r="AR501" s="57"/>
      <c r="AS501" s="57"/>
      <c r="AT501" s="57"/>
      <c r="AU501" s="41">
        <v>660</v>
      </c>
      <c r="AV501" s="56"/>
      <c r="AW501" s="56"/>
      <c r="AX501" s="56"/>
      <c r="AY501" s="57" t="s">
        <v>2133</v>
      </c>
      <c r="AZ501" s="65"/>
      <c r="BA501" s="4"/>
      <c r="BB501" s="4"/>
      <c r="BC501" s="4"/>
      <c r="BD501" s="4"/>
      <c r="BE501" s="4"/>
      <c r="BF501" s="4"/>
      <c r="BG501" s="4"/>
    </row>
    <row r="502" spans="1:59" customFormat="1" ht="60" hidden="1" customHeight="1" x14ac:dyDescent="0.25">
      <c r="A502" s="2">
        <v>14</v>
      </c>
      <c r="B502" s="2">
        <v>2</v>
      </c>
      <c r="C502" s="2" t="s">
        <v>34</v>
      </c>
      <c r="D502" s="2">
        <v>0</v>
      </c>
      <c r="E502" s="2" t="s">
        <v>407</v>
      </c>
      <c r="F502" s="2" t="s">
        <v>408</v>
      </c>
      <c r="G502" s="2" t="s">
        <v>409</v>
      </c>
      <c r="H502" s="2" t="s">
        <v>410</v>
      </c>
      <c r="I502" s="3"/>
      <c r="J502" s="3" t="s">
        <v>911</v>
      </c>
      <c r="K502" s="3" t="s">
        <v>911</v>
      </c>
      <c r="L502" s="3" t="s">
        <v>911</v>
      </c>
      <c r="M502" s="3" t="s">
        <v>911</v>
      </c>
      <c r="N502" s="3" t="s">
        <v>911</v>
      </c>
      <c r="O502" s="3" t="s">
        <v>911</v>
      </c>
      <c r="P502" s="3" t="s">
        <v>911</v>
      </c>
      <c r="Q502" s="3" t="s">
        <v>911</v>
      </c>
      <c r="R502" s="3" t="s">
        <v>911</v>
      </c>
      <c r="S502" s="3" t="s">
        <v>911</v>
      </c>
      <c r="T502" s="3" t="s">
        <v>911</v>
      </c>
      <c r="U502" s="3" t="s">
        <v>911</v>
      </c>
      <c r="V502" s="2">
        <v>220017</v>
      </c>
      <c r="W502" s="2" t="s">
        <v>79</v>
      </c>
      <c r="X502" s="3">
        <v>293400000</v>
      </c>
      <c r="Y502" s="18"/>
      <c r="Z502" s="8"/>
      <c r="AA502" s="2" t="s">
        <v>81</v>
      </c>
      <c r="AB502" s="3">
        <v>118000000</v>
      </c>
      <c r="AC502" s="63"/>
      <c r="AD502" s="41"/>
      <c r="AE502" s="40" t="s">
        <v>338</v>
      </c>
      <c r="AF502" s="41"/>
      <c r="AG502" s="42"/>
      <c r="AH502" s="40"/>
      <c r="AI502" s="42"/>
      <c r="AJ502" s="58"/>
      <c r="AK502" s="58"/>
      <c r="AL502" s="58"/>
      <c r="AM502" s="39">
        <v>0</v>
      </c>
      <c r="AN502" s="61"/>
      <c r="AO502" s="41"/>
      <c r="AP502" s="56"/>
      <c r="AQ502" s="41"/>
      <c r="AR502" s="57"/>
      <c r="AS502" s="57"/>
      <c r="AT502" s="57"/>
      <c r="AU502" s="41">
        <v>900</v>
      </c>
      <c r="AV502" s="56"/>
      <c r="AW502" s="56"/>
      <c r="AX502" s="56"/>
      <c r="AY502" s="57" t="s">
        <v>2134</v>
      </c>
      <c r="AZ502" s="65"/>
      <c r="BA502" s="4"/>
      <c r="BB502" s="4"/>
      <c r="BC502" s="4"/>
      <c r="BD502" s="4"/>
      <c r="BE502" s="4"/>
      <c r="BF502" s="4"/>
      <c r="BG502" s="4"/>
    </row>
    <row r="503" spans="1:59" customFormat="1" ht="60" hidden="1" customHeight="1" x14ac:dyDescent="0.25">
      <c r="A503" s="2">
        <v>14</v>
      </c>
      <c r="B503" s="2">
        <v>2</v>
      </c>
      <c r="C503" s="2" t="s">
        <v>34</v>
      </c>
      <c r="D503" s="2">
        <v>0</v>
      </c>
      <c r="E503" s="2" t="s">
        <v>407</v>
      </c>
      <c r="F503" s="2" t="s">
        <v>408</v>
      </c>
      <c r="G503" s="2" t="s">
        <v>409</v>
      </c>
      <c r="H503" s="2" t="s">
        <v>410</v>
      </c>
      <c r="I503" s="3"/>
      <c r="J503" s="3" t="s">
        <v>911</v>
      </c>
      <c r="K503" s="3" t="s">
        <v>911</v>
      </c>
      <c r="L503" s="3" t="s">
        <v>911</v>
      </c>
      <c r="M503" s="3" t="s">
        <v>911</v>
      </c>
      <c r="N503" s="3" t="s">
        <v>911</v>
      </c>
      <c r="O503" s="3" t="s">
        <v>911</v>
      </c>
      <c r="P503" s="3" t="s">
        <v>911</v>
      </c>
      <c r="Q503" s="3" t="s">
        <v>911</v>
      </c>
      <c r="R503" s="3" t="s">
        <v>911</v>
      </c>
      <c r="S503" s="3" t="s">
        <v>911</v>
      </c>
      <c r="T503" s="3" t="s">
        <v>911</v>
      </c>
      <c r="U503" s="3" t="s">
        <v>911</v>
      </c>
      <c r="V503" s="2">
        <v>220017</v>
      </c>
      <c r="W503" s="2" t="s">
        <v>79</v>
      </c>
      <c r="X503" s="3">
        <v>293400000</v>
      </c>
      <c r="Y503" s="18"/>
      <c r="Z503" s="8"/>
      <c r="AA503" s="2" t="s">
        <v>82</v>
      </c>
      <c r="AB503" s="3">
        <v>6600000</v>
      </c>
      <c r="AC503" s="63"/>
      <c r="AD503" s="41"/>
      <c r="AE503" s="40" t="s">
        <v>338</v>
      </c>
      <c r="AF503" s="41"/>
      <c r="AG503" s="42"/>
      <c r="AH503" s="40"/>
      <c r="AI503" s="42"/>
      <c r="AJ503" s="58"/>
      <c r="AK503" s="58"/>
      <c r="AL503" s="58"/>
      <c r="AM503" s="39">
        <v>0</v>
      </c>
      <c r="AN503" s="61"/>
      <c r="AO503" s="41"/>
      <c r="AP503" s="56"/>
      <c r="AQ503" s="41"/>
      <c r="AR503" s="57"/>
      <c r="AS503" s="57"/>
      <c r="AT503" s="57"/>
      <c r="AU503" s="41">
        <v>11</v>
      </c>
      <c r="AV503" s="56"/>
      <c r="AW503" s="56"/>
      <c r="AX503" s="56"/>
      <c r="AY503" s="57" t="s">
        <v>2135</v>
      </c>
      <c r="AZ503" s="65"/>
      <c r="BA503" s="4"/>
      <c r="BB503" s="4"/>
      <c r="BC503" s="4"/>
      <c r="BD503" s="4"/>
      <c r="BE503" s="4"/>
      <c r="BF503" s="4"/>
      <c r="BG503" s="4"/>
    </row>
    <row r="504" spans="1:59" customFormat="1" ht="60" hidden="1" customHeight="1" x14ac:dyDescent="0.25">
      <c r="A504" s="2">
        <v>14</v>
      </c>
      <c r="B504" s="2">
        <v>2</v>
      </c>
      <c r="C504" s="2" t="s">
        <v>34</v>
      </c>
      <c r="D504" s="2">
        <v>0</v>
      </c>
      <c r="E504" s="2" t="s">
        <v>407</v>
      </c>
      <c r="F504" s="2" t="s">
        <v>408</v>
      </c>
      <c r="G504" s="2" t="s">
        <v>409</v>
      </c>
      <c r="H504" s="2" t="s">
        <v>410</v>
      </c>
      <c r="I504" s="3"/>
      <c r="J504" s="3" t="s">
        <v>911</v>
      </c>
      <c r="K504" s="3" t="s">
        <v>911</v>
      </c>
      <c r="L504" s="3" t="s">
        <v>911</v>
      </c>
      <c r="M504" s="3" t="s">
        <v>911</v>
      </c>
      <c r="N504" s="3" t="s">
        <v>911</v>
      </c>
      <c r="O504" s="3" t="s">
        <v>911</v>
      </c>
      <c r="P504" s="3" t="s">
        <v>911</v>
      </c>
      <c r="Q504" s="3" t="s">
        <v>911</v>
      </c>
      <c r="R504" s="3" t="s">
        <v>911</v>
      </c>
      <c r="S504" s="3" t="s">
        <v>911</v>
      </c>
      <c r="T504" s="3" t="s">
        <v>911</v>
      </c>
      <c r="U504" s="3" t="s">
        <v>911</v>
      </c>
      <c r="V504" s="2">
        <v>220017</v>
      </c>
      <c r="W504" s="2" t="s">
        <v>79</v>
      </c>
      <c r="X504" s="3">
        <v>293400000</v>
      </c>
      <c r="Y504" s="18"/>
      <c r="Z504" s="8"/>
      <c r="AA504" s="2" t="s">
        <v>83</v>
      </c>
      <c r="AB504" s="3">
        <v>50000000</v>
      </c>
      <c r="AC504" s="63"/>
      <c r="AD504" s="41"/>
      <c r="AE504" s="40" t="s">
        <v>338</v>
      </c>
      <c r="AF504" s="41"/>
      <c r="AG504" s="42"/>
      <c r="AH504" s="40"/>
      <c r="AI504" s="42"/>
      <c r="AJ504" s="58"/>
      <c r="AK504" s="58"/>
      <c r="AL504" s="58"/>
      <c r="AM504" s="39">
        <v>0</v>
      </c>
      <c r="AN504" s="61"/>
      <c r="AO504" s="41"/>
      <c r="AP504" s="56"/>
      <c r="AQ504" s="41"/>
      <c r="AR504" s="57"/>
      <c r="AS504" s="57"/>
      <c r="AT504" s="57"/>
      <c r="AU504" s="41">
        <v>22</v>
      </c>
      <c r="AV504" s="56"/>
      <c r="AW504" s="56"/>
      <c r="AX504" s="56"/>
      <c r="AY504" s="57" t="s">
        <v>2136</v>
      </c>
      <c r="AZ504" s="65"/>
      <c r="BA504" s="4"/>
      <c r="BB504" s="4"/>
      <c r="BC504" s="4"/>
      <c r="BD504" s="4"/>
      <c r="BE504" s="4"/>
      <c r="BF504" s="4"/>
      <c r="BG504" s="4"/>
    </row>
    <row r="505" spans="1:59" customFormat="1" ht="60" hidden="1" customHeight="1" x14ac:dyDescent="0.25">
      <c r="A505" s="2">
        <v>14</v>
      </c>
      <c r="B505" s="2">
        <v>3</v>
      </c>
      <c r="C505" s="2" t="s">
        <v>34</v>
      </c>
      <c r="D505" s="2">
        <v>1</v>
      </c>
      <c r="E505" s="2" t="s">
        <v>369</v>
      </c>
      <c r="F505" s="2" t="s">
        <v>370</v>
      </c>
      <c r="G505" s="2" t="s">
        <v>371</v>
      </c>
      <c r="H505" s="2" t="s">
        <v>372</v>
      </c>
      <c r="I505" s="3">
        <v>92461893</v>
      </c>
      <c r="J505" s="3" t="s">
        <v>952</v>
      </c>
      <c r="K505" s="3" t="s">
        <v>1135</v>
      </c>
      <c r="L505" s="3" t="s">
        <v>1136</v>
      </c>
      <c r="M505" s="3" t="s">
        <v>1137</v>
      </c>
      <c r="N505" s="3" t="s">
        <v>1138</v>
      </c>
      <c r="O505" s="6">
        <v>20</v>
      </c>
      <c r="P505" s="3" t="s">
        <v>929</v>
      </c>
      <c r="Q505" s="3" t="s">
        <v>920</v>
      </c>
      <c r="R505" s="3" t="s">
        <v>921</v>
      </c>
      <c r="S505" s="3" t="s">
        <v>1139</v>
      </c>
      <c r="T505" s="3" t="s">
        <v>1140</v>
      </c>
      <c r="U505" s="6">
        <v>1584846</v>
      </c>
      <c r="V505" s="2">
        <v>220015</v>
      </c>
      <c r="W505" s="2" t="s">
        <v>35</v>
      </c>
      <c r="X505" s="3">
        <v>574730108</v>
      </c>
      <c r="Y505" s="7" t="s">
        <v>1104</v>
      </c>
      <c r="Z505" s="8">
        <f>SUM(AB505:AB506)</f>
        <v>220729942</v>
      </c>
      <c r="AA505" s="2" t="s">
        <v>39</v>
      </c>
      <c r="AB505" s="3">
        <v>171041197</v>
      </c>
      <c r="AC505" s="63"/>
      <c r="AD505" s="41"/>
      <c r="AE505" s="40" t="s">
        <v>339</v>
      </c>
      <c r="AF505" s="41" t="s">
        <v>1507</v>
      </c>
      <c r="AG505" s="42" t="s">
        <v>2118</v>
      </c>
      <c r="AH505" s="40">
        <v>4600094459</v>
      </c>
      <c r="AI505" s="42" t="s">
        <v>2119</v>
      </c>
      <c r="AJ505" s="58">
        <v>44761</v>
      </c>
      <c r="AK505" s="58">
        <v>44761</v>
      </c>
      <c r="AL505" s="58">
        <v>44926</v>
      </c>
      <c r="AM505" s="39">
        <v>0.55000000000000004</v>
      </c>
      <c r="AN505" s="61"/>
      <c r="AO505" s="41" t="s">
        <v>2120</v>
      </c>
      <c r="AP505" s="56"/>
      <c r="AQ505" s="41"/>
      <c r="AR505" s="57"/>
      <c r="AS505" s="57"/>
      <c r="AT505" s="57"/>
      <c r="AU505" s="41">
        <v>4</v>
      </c>
      <c r="AV505" s="56"/>
      <c r="AW505" s="56"/>
      <c r="AX505" s="56"/>
      <c r="AY505" s="57" t="s">
        <v>2137</v>
      </c>
      <c r="AZ505" s="65"/>
      <c r="BA505" s="4"/>
      <c r="BB505" s="4"/>
      <c r="BC505" s="4"/>
      <c r="BD505" s="4"/>
      <c r="BE505" s="4"/>
      <c r="BF505" s="4"/>
      <c r="BG505" s="4"/>
    </row>
    <row r="506" spans="1:59" customFormat="1" ht="60" hidden="1" customHeight="1" x14ac:dyDescent="0.25">
      <c r="A506" s="2">
        <v>14</v>
      </c>
      <c r="B506" s="2">
        <v>3</v>
      </c>
      <c r="C506" s="2" t="s">
        <v>34</v>
      </c>
      <c r="D506" s="2">
        <v>0</v>
      </c>
      <c r="E506" s="2" t="s">
        <v>369</v>
      </c>
      <c r="F506" s="2" t="s">
        <v>370</v>
      </c>
      <c r="G506" s="2" t="s">
        <v>371</v>
      </c>
      <c r="H506" s="2" t="s">
        <v>372</v>
      </c>
      <c r="I506" s="3">
        <v>0</v>
      </c>
      <c r="J506" s="3" t="s">
        <v>911</v>
      </c>
      <c r="K506" s="3" t="s">
        <v>911</v>
      </c>
      <c r="L506" s="3" t="s">
        <v>911</v>
      </c>
      <c r="M506" s="3" t="s">
        <v>911</v>
      </c>
      <c r="N506" s="3" t="s">
        <v>911</v>
      </c>
      <c r="O506" s="3" t="s">
        <v>911</v>
      </c>
      <c r="P506" s="3" t="s">
        <v>911</v>
      </c>
      <c r="Q506" s="3" t="s">
        <v>911</v>
      </c>
      <c r="R506" s="3" t="s">
        <v>911</v>
      </c>
      <c r="S506" s="3" t="s">
        <v>911</v>
      </c>
      <c r="T506" s="3" t="s">
        <v>911</v>
      </c>
      <c r="U506" s="3" t="s">
        <v>911</v>
      </c>
      <c r="V506" s="2">
        <v>220015</v>
      </c>
      <c r="W506" s="2" t="s">
        <v>35</v>
      </c>
      <c r="X506" s="3">
        <v>574730108</v>
      </c>
      <c r="Y506" s="7" t="s">
        <v>1105</v>
      </c>
      <c r="Z506" s="8" t="s">
        <v>1105</v>
      </c>
      <c r="AA506" s="2" t="s">
        <v>1109</v>
      </c>
      <c r="AB506" s="3">
        <v>49688745</v>
      </c>
      <c r="AC506" s="63"/>
      <c r="AD506" s="41"/>
      <c r="AE506" s="40" t="s">
        <v>339</v>
      </c>
      <c r="AF506" s="41" t="s">
        <v>1507</v>
      </c>
      <c r="AG506" s="42" t="s">
        <v>2118</v>
      </c>
      <c r="AH506" s="40">
        <v>4600094459</v>
      </c>
      <c r="AI506" s="42" t="s">
        <v>2119</v>
      </c>
      <c r="AJ506" s="58">
        <v>44761</v>
      </c>
      <c r="AK506" s="58">
        <v>44761</v>
      </c>
      <c r="AL506" s="58">
        <v>44926</v>
      </c>
      <c r="AM506" s="39">
        <v>0.55000000000000004</v>
      </c>
      <c r="AN506" s="61"/>
      <c r="AO506" s="41" t="s">
        <v>2120</v>
      </c>
      <c r="AP506" s="56"/>
      <c r="AQ506" s="41"/>
      <c r="AR506" s="57"/>
      <c r="AS506" s="57"/>
      <c r="AT506" s="57"/>
      <c r="AU506" s="41">
        <v>25</v>
      </c>
      <c r="AV506" s="56"/>
      <c r="AW506" s="56"/>
      <c r="AX506" s="56"/>
      <c r="AY506" s="57" t="s">
        <v>2138</v>
      </c>
      <c r="AZ506" s="65"/>
      <c r="BA506" s="4"/>
      <c r="BB506" s="4"/>
      <c r="BC506" s="4"/>
      <c r="BD506" s="4"/>
      <c r="BE506" s="4"/>
      <c r="BF506" s="4"/>
      <c r="BG506" s="4"/>
    </row>
    <row r="507" spans="1:59" customFormat="1" ht="60" hidden="1" customHeight="1" x14ac:dyDescent="0.25">
      <c r="A507" s="2">
        <v>14</v>
      </c>
      <c r="B507" s="2">
        <v>3</v>
      </c>
      <c r="C507" s="2" t="s">
        <v>34</v>
      </c>
      <c r="D507" s="2">
        <v>0</v>
      </c>
      <c r="E507" s="2" t="s">
        <v>369</v>
      </c>
      <c r="F507" s="2" t="s">
        <v>370</v>
      </c>
      <c r="G507" s="2" t="s">
        <v>371</v>
      </c>
      <c r="H507" s="2" t="s">
        <v>372</v>
      </c>
      <c r="I507" s="3">
        <v>90076052</v>
      </c>
      <c r="J507" s="3" t="s">
        <v>911</v>
      </c>
      <c r="K507" s="3" t="s">
        <v>911</v>
      </c>
      <c r="L507" s="3" t="s">
        <v>911</v>
      </c>
      <c r="M507" s="3" t="s">
        <v>911</v>
      </c>
      <c r="N507" s="3" t="s">
        <v>911</v>
      </c>
      <c r="O507" s="3" t="s">
        <v>911</v>
      </c>
      <c r="P507" s="3" t="s">
        <v>911</v>
      </c>
      <c r="Q507" s="3" t="s">
        <v>911</v>
      </c>
      <c r="R507" s="3" t="s">
        <v>911</v>
      </c>
      <c r="S507" s="3" t="s">
        <v>911</v>
      </c>
      <c r="T507" s="3" t="s">
        <v>911</v>
      </c>
      <c r="U507" s="3" t="s">
        <v>911</v>
      </c>
      <c r="V507" s="2">
        <v>220015</v>
      </c>
      <c r="W507" s="2" t="s">
        <v>35</v>
      </c>
      <c r="X507" s="3">
        <v>574730108</v>
      </c>
      <c r="Y507" s="7" t="s">
        <v>1107</v>
      </c>
      <c r="Z507" s="8">
        <f>SUM(AB507:AB509)</f>
        <v>384000166</v>
      </c>
      <c r="AA507" s="2" t="s">
        <v>40</v>
      </c>
      <c r="AB507" s="3">
        <v>172897272</v>
      </c>
      <c r="AC507" s="63"/>
      <c r="AD507" s="41"/>
      <c r="AE507" s="40" t="s">
        <v>339</v>
      </c>
      <c r="AF507" s="41" t="s">
        <v>1507</v>
      </c>
      <c r="AG507" s="42" t="s">
        <v>2118</v>
      </c>
      <c r="AH507" s="40">
        <v>4600094459</v>
      </c>
      <c r="AI507" s="42" t="s">
        <v>2119</v>
      </c>
      <c r="AJ507" s="58">
        <v>44761</v>
      </c>
      <c r="AK507" s="58">
        <v>44761</v>
      </c>
      <c r="AL507" s="58">
        <v>44926</v>
      </c>
      <c r="AM507" s="39">
        <v>0.55000000000000004</v>
      </c>
      <c r="AN507" s="61"/>
      <c r="AO507" s="41" t="s">
        <v>2120</v>
      </c>
      <c r="AP507" s="56"/>
      <c r="AQ507" s="41"/>
      <c r="AR507" s="57"/>
      <c r="AS507" s="57"/>
      <c r="AT507" s="57"/>
      <c r="AU507" s="41">
        <v>10</v>
      </c>
      <c r="AV507" s="56"/>
      <c r="AW507" s="56"/>
      <c r="AX507" s="56"/>
      <c r="AY507" s="57" t="s">
        <v>2139</v>
      </c>
      <c r="AZ507" s="65"/>
      <c r="BA507" s="4"/>
      <c r="BB507" s="4"/>
      <c r="BC507" s="4"/>
      <c r="BD507" s="4"/>
      <c r="BE507" s="4"/>
      <c r="BF507" s="4"/>
      <c r="BG507" s="4"/>
    </row>
    <row r="508" spans="1:59" customFormat="1" ht="60" hidden="1" customHeight="1" x14ac:dyDescent="0.25">
      <c r="A508" s="2">
        <v>14</v>
      </c>
      <c r="B508" s="2">
        <v>3</v>
      </c>
      <c r="C508" s="2" t="s">
        <v>34</v>
      </c>
      <c r="D508" s="2">
        <v>0</v>
      </c>
      <c r="E508" s="2" t="s">
        <v>369</v>
      </c>
      <c r="F508" s="2" t="s">
        <v>370</v>
      </c>
      <c r="G508" s="2" t="s">
        <v>371</v>
      </c>
      <c r="H508" s="2" t="s">
        <v>372</v>
      </c>
      <c r="I508" s="3">
        <v>23959327</v>
      </c>
      <c r="J508" s="3" t="s">
        <v>911</v>
      </c>
      <c r="K508" s="3" t="s">
        <v>911</v>
      </c>
      <c r="L508" s="3" t="s">
        <v>911</v>
      </c>
      <c r="M508" s="3" t="s">
        <v>911</v>
      </c>
      <c r="N508" s="3" t="s">
        <v>911</v>
      </c>
      <c r="O508" s="3" t="s">
        <v>911</v>
      </c>
      <c r="P508" s="3" t="s">
        <v>911</v>
      </c>
      <c r="Q508" s="3" t="s">
        <v>911</v>
      </c>
      <c r="R508" s="3" t="s">
        <v>911</v>
      </c>
      <c r="S508" s="3" t="s">
        <v>911</v>
      </c>
      <c r="T508" s="3" t="s">
        <v>911</v>
      </c>
      <c r="U508" s="3" t="s">
        <v>911</v>
      </c>
      <c r="V508" s="2">
        <v>220015</v>
      </c>
      <c r="W508" s="2" t="s">
        <v>35</v>
      </c>
      <c r="X508" s="3">
        <v>574730108</v>
      </c>
      <c r="Y508" s="7" t="s">
        <v>1105</v>
      </c>
      <c r="Z508" s="8" t="s">
        <v>1105</v>
      </c>
      <c r="AA508" s="2" t="s">
        <v>41</v>
      </c>
      <c r="AB508" s="3">
        <v>93840161</v>
      </c>
      <c r="AC508" s="63"/>
      <c r="AD508" s="41"/>
      <c r="AE508" s="40" t="s">
        <v>339</v>
      </c>
      <c r="AF508" s="41" t="s">
        <v>1507</v>
      </c>
      <c r="AG508" s="42" t="s">
        <v>2118</v>
      </c>
      <c r="AH508" s="40">
        <v>4600094459</v>
      </c>
      <c r="AI508" s="42" t="s">
        <v>2119</v>
      </c>
      <c r="AJ508" s="58">
        <v>44761</v>
      </c>
      <c r="AK508" s="58">
        <v>44761</v>
      </c>
      <c r="AL508" s="58">
        <v>44926</v>
      </c>
      <c r="AM508" s="39">
        <v>0.55000000000000004</v>
      </c>
      <c r="AN508" s="61"/>
      <c r="AO508" s="41" t="s">
        <v>2120</v>
      </c>
      <c r="AP508" s="56"/>
      <c r="AQ508" s="41"/>
      <c r="AR508" s="57"/>
      <c r="AS508" s="57"/>
      <c r="AT508" s="57"/>
      <c r="AU508" s="41">
        <v>5</v>
      </c>
      <c r="AV508" s="56"/>
      <c r="AW508" s="56"/>
      <c r="AX508" s="56"/>
      <c r="AY508" s="57" t="s">
        <v>2140</v>
      </c>
      <c r="AZ508" s="65"/>
      <c r="BA508" s="4"/>
      <c r="BB508" s="4"/>
      <c r="BC508" s="4"/>
      <c r="BD508" s="4"/>
      <c r="BE508" s="4"/>
      <c r="BF508" s="4"/>
      <c r="BG508" s="4"/>
    </row>
    <row r="509" spans="1:59" customFormat="1" ht="60" hidden="1" customHeight="1" x14ac:dyDescent="0.25">
      <c r="A509" s="2">
        <v>14</v>
      </c>
      <c r="B509" s="2">
        <v>3</v>
      </c>
      <c r="C509" s="2" t="s">
        <v>34</v>
      </c>
      <c r="D509" s="2">
        <v>0</v>
      </c>
      <c r="E509" s="2" t="s">
        <v>369</v>
      </c>
      <c r="F509" s="2" t="s">
        <v>370</v>
      </c>
      <c r="G509" s="2" t="s">
        <v>371</v>
      </c>
      <c r="H509" s="2" t="s">
        <v>372</v>
      </c>
      <c r="I509" s="3">
        <v>63502728</v>
      </c>
      <c r="J509" s="3" t="s">
        <v>911</v>
      </c>
      <c r="K509" s="3" t="s">
        <v>911</v>
      </c>
      <c r="L509" s="3" t="s">
        <v>911</v>
      </c>
      <c r="M509" s="3" t="s">
        <v>911</v>
      </c>
      <c r="N509" s="3" t="s">
        <v>911</v>
      </c>
      <c r="O509" s="3" t="s">
        <v>911</v>
      </c>
      <c r="P509" s="3" t="s">
        <v>911</v>
      </c>
      <c r="Q509" s="3" t="s">
        <v>911</v>
      </c>
      <c r="R509" s="3" t="s">
        <v>911</v>
      </c>
      <c r="S509" s="3" t="s">
        <v>911</v>
      </c>
      <c r="T509" s="3" t="s">
        <v>911</v>
      </c>
      <c r="U509" s="3" t="s">
        <v>911</v>
      </c>
      <c r="V509" s="2">
        <v>220015</v>
      </c>
      <c r="W509" s="2" t="s">
        <v>35</v>
      </c>
      <c r="X509" s="3">
        <v>574730108</v>
      </c>
      <c r="Y509" s="7" t="s">
        <v>1105</v>
      </c>
      <c r="Z509" s="8" t="s">
        <v>1105</v>
      </c>
      <c r="AA509" s="2" t="s">
        <v>1110</v>
      </c>
      <c r="AB509" s="3">
        <v>117262733</v>
      </c>
      <c r="AC509" s="63"/>
      <c r="AD509" s="41"/>
      <c r="AE509" s="40" t="s">
        <v>339</v>
      </c>
      <c r="AF509" s="41" t="s">
        <v>1507</v>
      </c>
      <c r="AG509" s="42" t="s">
        <v>2118</v>
      </c>
      <c r="AH509" s="40">
        <v>4600094459</v>
      </c>
      <c r="AI509" s="42" t="s">
        <v>2119</v>
      </c>
      <c r="AJ509" s="58">
        <v>44761</v>
      </c>
      <c r="AK509" s="58">
        <v>44761</v>
      </c>
      <c r="AL509" s="58">
        <v>44926</v>
      </c>
      <c r="AM509" s="39">
        <v>0.55000000000000004</v>
      </c>
      <c r="AN509" s="61"/>
      <c r="AO509" s="41" t="s">
        <v>2120</v>
      </c>
      <c r="AP509" s="56"/>
      <c r="AQ509" s="41"/>
      <c r="AR509" s="57"/>
      <c r="AS509" s="57"/>
      <c r="AT509" s="57"/>
      <c r="AU509" s="41">
        <v>26</v>
      </c>
      <c r="AV509" s="56"/>
      <c r="AW509" s="56"/>
      <c r="AX509" s="56"/>
      <c r="AY509" s="57" t="s">
        <v>2141</v>
      </c>
      <c r="AZ509" s="65"/>
      <c r="BA509" s="4"/>
      <c r="BB509" s="4"/>
      <c r="BC509" s="4"/>
      <c r="BD509" s="4"/>
      <c r="BE509" s="4"/>
      <c r="BF509" s="4"/>
      <c r="BG509" s="4"/>
    </row>
    <row r="510" spans="1:59" customFormat="1" ht="60" hidden="1" customHeight="1" x14ac:dyDescent="0.25">
      <c r="A510" s="2">
        <v>14</v>
      </c>
      <c r="B510" s="2">
        <v>3</v>
      </c>
      <c r="C510" s="2" t="s">
        <v>34</v>
      </c>
      <c r="D510" s="2">
        <v>1</v>
      </c>
      <c r="E510" s="2" t="s">
        <v>369</v>
      </c>
      <c r="F510" s="2" t="s">
        <v>370</v>
      </c>
      <c r="G510" s="2" t="s">
        <v>371</v>
      </c>
      <c r="H510" s="2" t="s">
        <v>372</v>
      </c>
      <c r="I510" s="3"/>
      <c r="J510" s="3" t="s">
        <v>911</v>
      </c>
      <c r="K510" s="3" t="s">
        <v>911</v>
      </c>
      <c r="L510" s="3" t="s">
        <v>911</v>
      </c>
      <c r="M510" s="3" t="s">
        <v>911</v>
      </c>
      <c r="N510" s="3" t="s">
        <v>911</v>
      </c>
      <c r="O510" s="3" t="s">
        <v>911</v>
      </c>
      <c r="P510" s="3" t="s">
        <v>911</v>
      </c>
      <c r="Q510" s="3" t="s">
        <v>911</v>
      </c>
      <c r="R510" s="3" t="s">
        <v>911</v>
      </c>
      <c r="S510" s="3" t="s">
        <v>911</v>
      </c>
      <c r="T510" s="3" t="s">
        <v>911</v>
      </c>
      <c r="U510" s="3" t="s">
        <v>911</v>
      </c>
      <c r="V510" s="2">
        <v>220017</v>
      </c>
      <c r="W510" s="2" t="s">
        <v>79</v>
      </c>
      <c r="X510" s="3">
        <v>409000000</v>
      </c>
      <c r="Y510" s="18"/>
      <c r="Z510" s="8"/>
      <c r="AA510" s="2" t="s">
        <v>80</v>
      </c>
      <c r="AB510" s="3">
        <v>234000000</v>
      </c>
      <c r="AC510" s="63"/>
      <c r="AD510" s="41"/>
      <c r="AE510" s="40" t="s">
        <v>338</v>
      </c>
      <c r="AF510" s="41"/>
      <c r="AG510" s="42"/>
      <c r="AH510" s="40"/>
      <c r="AI510" s="42"/>
      <c r="AJ510" s="58"/>
      <c r="AK510" s="58"/>
      <c r="AL510" s="58"/>
      <c r="AM510" s="39">
        <v>0</v>
      </c>
      <c r="AN510" s="61"/>
      <c r="AO510" s="41"/>
      <c r="AP510" s="56"/>
      <c r="AQ510" s="41"/>
      <c r="AR510" s="57"/>
      <c r="AS510" s="57"/>
      <c r="AT510" s="57"/>
      <c r="AU510" s="41">
        <v>1300</v>
      </c>
      <c r="AV510" s="56"/>
      <c r="AW510" s="56"/>
      <c r="AX510" s="56"/>
      <c r="AY510" s="57" t="s">
        <v>2142</v>
      </c>
      <c r="AZ510" s="65"/>
      <c r="BA510" s="4"/>
      <c r="BB510" s="4"/>
      <c r="BC510" s="4"/>
      <c r="BD510" s="4"/>
      <c r="BE510" s="4"/>
      <c r="BF510" s="4"/>
      <c r="BG510" s="4"/>
    </row>
    <row r="511" spans="1:59" customFormat="1" ht="60" hidden="1" customHeight="1" x14ac:dyDescent="0.25">
      <c r="A511" s="2">
        <v>14</v>
      </c>
      <c r="B511" s="2">
        <v>3</v>
      </c>
      <c r="C511" s="2" t="s">
        <v>34</v>
      </c>
      <c r="D511" s="2">
        <v>0</v>
      </c>
      <c r="E511" s="2" t="s">
        <v>369</v>
      </c>
      <c r="F511" s="2" t="s">
        <v>370</v>
      </c>
      <c r="G511" s="2" t="s">
        <v>371</v>
      </c>
      <c r="H511" s="2" t="s">
        <v>372</v>
      </c>
      <c r="I511" s="3"/>
      <c r="J511" s="3" t="s">
        <v>911</v>
      </c>
      <c r="K511" s="3" t="s">
        <v>911</v>
      </c>
      <c r="L511" s="3" t="s">
        <v>911</v>
      </c>
      <c r="M511" s="3" t="s">
        <v>911</v>
      </c>
      <c r="N511" s="3" t="s">
        <v>911</v>
      </c>
      <c r="O511" s="3" t="s">
        <v>911</v>
      </c>
      <c r="P511" s="3" t="s">
        <v>911</v>
      </c>
      <c r="Q511" s="3" t="s">
        <v>911</v>
      </c>
      <c r="R511" s="3" t="s">
        <v>911</v>
      </c>
      <c r="S511" s="3" t="s">
        <v>911</v>
      </c>
      <c r="T511" s="3" t="s">
        <v>911</v>
      </c>
      <c r="U511" s="3" t="s">
        <v>911</v>
      </c>
      <c r="V511" s="2">
        <v>220017</v>
      </c>
      <c r="W511" s="2" t="s">
        <v>79</v>
      </c>
      <c r="X511" s="3">
        <v>409000000</v>
      </c>
      <c r="Y511" s="18"/>
      <c r="Z511" s="8"/>
      <c r="AA511" s="2" t="s">
        <v>84</v>
      </c>
      <c r="AB511" s="3">
        <v>40000000</v>
      </c>
      <c r="AC511" s="63"/>
      <c r="AD511" s="41"/>
      <c r="AE511" s="40" t="s">
        <v>338</v>
      </c>
      <c r="AF511" s="41"/>
      <c r="AG511" s="42"/>
      <c r="AH511" s="40"/>
      <c r="AI511" s="42"/>
      <c r="AJ511" s="58"/>
      <c r="AK511" s="58"/>
      <c r="AL511" s="58"/>
      <c r="AM511" s="39">
        <v>0</v>
      </c>
      <c r="AN511" s="61"/>
      <c r="AO511" s="41"/>
      <c r="AP511" s="56"/>
      <c r="AQ511" s="41"/>
      <c r="AR511" s="57"/>
      <c r="AS511" s="57"/>
      <c r="AT511" s="57"/>
      <c r="AU511" s="41">
        <v>100</v>
      </c>
      <c r="AV511" s="56"/>
      <c r="AW511" s="56"/>
      <c r="AX511" s="56"/>
      <c r="AY511" s="57" t="s">
        <v>2143</v>
      </c>
      <c r="AZ511" s="65"/>
      <c r="BA511" s="4"/>
      <c r="BB511" s="4"/>
      <c r="BC511" s="4"/>
      <c r="BD511" s="4"/>
      <c r="BE511" s="4"/>
      <c r="BF511" s="4"/>
      <c r="BG511" s="4"/>
    </row>
    <row r="512" spans="1:59" customFormat="1" ht="60" hidden="1" customHeight="1" x14ac:dyDescent="0.25">
      <c r="A512" s="2">
        <v>14</v>
      </c>
      <c r="B512" s="2">
        <v>3</v>
      </c>
      <c r="C512" s="2" t="s">
        <v>34</v>
      </c>
      <c r="D512" s="2">
        <v>0</v>
      </c>
      <c r="E512" s="2" t="s">
        <v>369</v>
      </c>
      <c r="F512" s="2" t="s">
        <v>370</v>
      </c>
      <c r="G512" s="2" t="s">
        <v>371</v>
      </c>
      <c r="H512" s="2" t="s">
        <v>372</v>
      </c>
      <c r="I512" s="3"/>
      <c r="J512" s="3" t="s">
        <v>911</v>
      </c>
      <c r="K512" s="3" t="s">
        <v>911</v>
      </c>
      <c r="L512" s="3" t="s">
        <v>911</v>
      </c>
      <c r="M512" s="3" t="s">
        <v>911</v>
      </c>
      <c r="N512" s="3" t="s">
        <v>911</v>
      </c>
      <c r="O512" s="3" t="s">
        <v>911</v>
      </c>
      <c r="P512" s="3" t="s">
        <v>911</v>
      </c>
      <c r="Q512" s="3" t="s">
        <v>911</v>
      </c>
      <c r="R512" s="3" t="s">
        <v>911</v>
      </c>
      <c r="S512" s="3" t="s">
        <v>911</v>
      </c>
      <c r="T512" s="3" t="s">
        <v>911</v>
      </c>
      <c r="U512" s="3" t="s">
        <v>911</v>
      </c>
      <c r="V512" s="2">
        <v>220017</v>
      </c>
      <c r="W512" s="2" t="s">
        <v>79</v>
      </c>
      <c r="X512" s="3">
        <v>409000000</v>
      </c>
      <c r="Y512" s="18"/>
      <c r="Z512" s="8"/>
      <c r="AA512" s="2" t="s">
        <v>85</v>
      </c>
      <c r="AB512" s="3">
        <v>135000000</v>
      </c>
      <c r="AC512" s="63"/>
      <c r="AD512" s="41"/>
      <c r="AE512" s="40" t="s">
        <v>338</v>
      </c>
      <c r="AF512" s="41"/>
      <c r="AG512" s="42"/>
      <c r="AH512" s="40"/>
      <c r="AI512" s="42"/>
      <c r="AJ512" s="58"/>
      <c r="AK512" s="58"/>
      <c r="AL512" s="58"/>
      <c r="AM512" s="39">
        <v>0</v>
      </c>
      <c r="AN512" s="61"/>
      <c r="AO512" s="41"/>
      <c r="AP512" s="56"/>
      <c r="AQ512" s="41"/>
      <c r="AR512" s="57"/>
      <c r="AS512" s="57"/>
      <c r="AT512" s="57"/>
      <c r="AU512" s="41">
        <v>1500</v>
      </c>
      <c r="AV512" s="56"/>
      <c r="AW512" s="56"/>
      <c r="AX512" s="56"/>
      <c r="AY512" s="57" t="s">
        <v>2144</v>
      </c>
      <c r="AZ512" s="65"/>
      <c r="BA512" s="4"/>
      <c r="BB512" s="4"/>
      <c r="BC512" s="4"/>
      <c r="BD512" s="4"/>
      <c r="BE512" s="4"/>
      <c r="BF512" s="4"/>
      <c r="BG512" s="4"/>
    </row>
    <row r="513" spans="1:59" customFormat="1" ht="60" hidden="1" customHeight="1" x14ac:dyDescent="0.25">
      <c r="A513" s="2">
        <v>14</v>
      </c>
      <c r="B513" s="2">
        <v>4</v>
      </c>
      <c r="C513" s="2" t="s">
        <v>34</v>
      </c>
      <c r="D513" s="2">
        <v>1</v>
      </c>
      <c r="E513" s="2" t="s">
        <v>373</v>
      </c>
      <c r="F513" s="2" t="s">
        <v>374</v>
      </c>
      <c r="G513" s="2">
        <v>58</v>
      </c>
      <c r="H513" s="2" t="s">
        <v>375</v>
      </c>
      <c r="I513" s="3">
        <v>0</v>
      </c>
      <c r="J513" s="3" t="s">
        <v>952</v>
      </c>
      <c r="K513" s="3" t="s">
        <v>1135</v>
      </c>
      <c r="L513" s="3" t="s">
        <v>1136</v>
      </c>
      <c r="M513" s="3" t="s">
        <v>1137</v>
      </c>
      <c r="N513" s="3" t="s">
        <v>1138</v>
      </c>
      <c r="O513" s="6">
        <v>20</v>
      </c>
      <c r="P513" s="3" t="s">
        <v>929</v>
      </c>
      <c r="Q513" s="3" t="s">
        <v>920</v>
      </c>
      <c r="R513" s="3" t="s">
        <v>921</v>
      </c>
      <c r="S513" s="3" t="s">
        <v>1139</v>
      </c>
      <c r="T513" s="3" t="s">
        <v>1140</v>
      </c>
      <c r="U513" s="6">
        <v>1584846</v>
      </c>
      <c r="V513" s="2">
        <v>220015</v>
      </c>
      <c r="W513" s="2" t="s">
        <v>35</v>
      </c>
      <c r="X513" s="3">
        <v>375836118</v>
      </c>
      <c r="Y513" s="7" t="s">
        <v>1104</v>
      </c>
      <c r="Z513" s="8">
        <f>SUM(AB513:AB514)</f>
        <v>72834567</v>
      </c>
      <c r="AA513" s="2" t="s">
        <v>1111</v>
      </c>
      <c r="AB513" s="3">
        <v>32640065</v>
      </c>
      <c r="AC513" s="63"/>
      <c r="AD513" s="41"/>
      <c r="AE513" s="40" t="s">
        <v>339</v>
      </c>
      <c r="AF513" s="41" t="s">
        <v>1507</v>
      </c>
      <c r="AG513" s="42" t="s">
        <v>2118</v>
      </c>
      <c r="AH513" s="40">
        <v>4600094459</v>
      </c>
      <c r="AI513" s="42" t="s">
        <v>2119</v>
      </c>
      <c r="AJ513" s="58">
        <v>44761</v>
      </c>
      <c r="AK513" s="58">
        <v>44761</v>
      </c>
      <c r="AL513" s="58">
        <v>44926</v>
      </c>
      <c r="AM513" s="39">
        <v>0.55000000000000004</v>
      </c>
      <c r="AN513" s="61"/>
      <c r="AO513" s="41" t="s">
        <v>2120</v>
      </c>
      <c r="AP513" s="56"/>
      <c r="AQ513" s="41"/>
      <c r="AR513" s="57"/>
      <c r="AS513" s="57"/>
      <c r="AT513" s="57"/>
      <c r="AU513" s="41">
        <v>17</v>
      </c>
      <c r="AV513" s="56"/>
      <c r="AW513" s="56"/>
      <c r="AX513" s="56"/>
      <c r="AY513" s="57" t="s">
        <v>2145</v>
      </c>
      <c r="AZ513" s="65"/>
      <c r="BA513" s="4"/>
      <c r="BB513" s="4"/>
      <c r="BC513" s="4"/>
      <c r="BD513" s="4"/>
      <c r="BE513" s="4"/>
      <c r="BF513" s="4"/>
      <c r="BG513" s="4"/>
    </row>
    <row r="514" spans="1:59" customFormat="1" ht="60" hidden="1" customHeight="1" x14ac:dyDescent="0.25">
      <c r="A514" s="2">
        <v>14</v>
      </c>
      <c r="B514" s="2">
        <v>4</v>
      </c>
      <c r="C514" s="2" t="s">
        <v>34</v>
      </c>
      <c r="D514" s="2">
        <v>0</v>
      </c>
      <c r="E514" s="2" t="s">
        <v>373</v>
      </c>
      <c r="F514" s="2" t="s">
        <v>374</v>
      </c>
      <c r="G514" s="2">
        <v>58</v>
      </c>
      <c r="H514" s="2" t="s">
        <v>375</v>
      </c>
      <c r="I514" s="3">
        <v>0</v>
      </c>
      <c r="J514" s="3" t="s">
        <v>911</v>
      </c>
      <c r="K514" s="3" t="s">
        <v>911</v>
      </c>
      <c r="L514" s="3" t="s">
        <v>911</v>
      </c>
      <c r="M514" s="3" t="s">
        <v>911</v>
      </c>
      <c r="N514" s="3" t="s">
        <v>911</v>
      </c>
      <c r="O514" s="3" t="s">
        <v>911</v>
      </c>
      <c r="P514" s="3" t="s">
        <v>911</v>
      </c>
      <c r="Q514" s="3" t="s">
        <v>911</v>
      </c>
      <c r="R514" s="3" t="s">
        <v>911</v>
      </c>
      <c r="S514" s="3" t="s">
        <v>911</v>
      </c>
      <c r="T514" s="3" t="s">
        <v>911</v>
      </c>
      <c r="U514" s="3" t="s">
        <v>911</v>
      </c>
      <c r="V514" s="2">
        <v>220015</v>
      </c>
      <c r="W514" s="2" t="s">
        <v>35</v>
      </c>
      <c r="X514" s="3">
        <v>375836118</v>
      </c>
      <c r="Y514" s="7" t="s">
        <v>1105</v>
      </c>
      <c r="Z514" s="8" t="s">
        <v>1105</v>
      </c>
      <c r="AA514" s="2" t="s">
        <v>1109</v>
      </c>
      <c r="AB514" s="3">
        <v>40194502</v>
      </c>
      <c r="AC514" s="63"/>
      <c r="AD514" s="41"/>
      <c r="AE514" s="40" t="s">
        <v>339</v>
      </c>
      <c r="AF514" s="41" t="s">
        <v>1507</v>
      </c>
      <c r="AG514" s="42" t="s">
        <v>2118</v>
      </c>
      <c r="AH514" s="40">
        <v>4600094459</v>
      </c>
      <c r="AI514" s="42" t="s">
        <v>2119</v>
      </c>
      <c r="AJ514" s="58">
        <v>44761</v>
      </c>
      <c r="AK514" s="58">
        <v>44761</v>
      </c>
      <c r="AL514" s="58">
        <v>44926</v>
      </c>
      <c r="AM514" s="39">
        <v>0.55000000000000004</v>
      </c>
      <c r="AN514" s="61"/>
      <c r="AO514" s="41" t="s">
        <v>2120</v>
      </c>
      <c r="AP514" s="56"/>
      <c r="AQ514" s="41"/>
      <c r="AR514" s="57"/>
      <c r="AS514" s="57"/>
      <c r="AT514" s="57"/>
      <c r="AU514" s="41">
        <v>20</v>
      </c>
      <c r="AV514" s="56"/>
      <c r="AW514" s="56"/>
      <c r="AX514" s="56"/>
      <c r="AY514" s="57" t="s">
        <v>2146</v>
      </c>
      <c r="AZ514" s="65"/>
      <c r="BA514" s="4"/>
      <c r="BB514" s="4"/>
      <c r="BC514" s="4"/>
      <c r="BD514" s="4"/>
      <c r="BE514" s="4"/>
      <c r="BF514" s="4"/>
      <c r="BG514" s="4"/>
    </row>
    <row r="515" spans="1:59" customFormat="1" ht="60" hidden="1" customHeight="1" x14ac:dyDescent="0.25">
      <c r="A515" s="2">
        <v>14</v>
      </c>
      <c r="B515" s="2">
        <v>4</v>
      </c>
      <c r="C515" s="2" t="s">
        <v>34</v>
      </c>
      <c r="D515" s="2">
        <v>0</v>
      </c>
      <c r="E515" s="2" t="s">
        <v>373</v>
      </c>
      <c r="F515" s="2" t="s">
        <v>374</v>
      </c>
      <c r="G515" s="2">
        <v>58</v>
      </c>
      <c r="H515" s="2" t="s">
        <v>375</v>
      </c>
      <c r="I515" s="3">
        <v>0</v>
      </c>
      <c r="J515" s="3" t="s">
        <v>911</v>
      </c>
      <c r="K515" s="3" t="s">
        <v>911</v>
      </c>
      <c r="L515" s="3" t="s">
        <v>911</v>
      </c>
      <c r="M515" s="3" t="s">
        <v>911</v>
      </c>
      <c r="N515" s="3" t="s">
        <v>911</v>
      </c>
      <c r="O515" s="3" t="s">
        <v>911</v>
      </c>
      <c r="P515" s="3" t="s">
        <v>911</v>
      </c>
      <c r="Q515" s="3" t="s">
        <v>911</v>
      </c>
      <c r="R515" s="3" t="s">
        <v>911</v>
      </c>
      <c r="S515" s="3" t="s">
        <v>911</v>
      </c>
      <c r="T515" s="3" t="s">
        <v>911</v>
      </c>
      <c r="U515" s="3" t="s">
        <v>911</v>
      </c>
      <c r="V515" s="2">
        <v>220015</v>
      </c>
      <c r="W515" s="2" t="s">
        <v>35</v>
      </c>
      <c r="X515" s="3">
        <v>375836118</v>
      </c>
      <c r="Y515" s="7" t="s">
        <v>1107</v>
      </c>
      <c r="Z515" s="8">
        <f>SUM(AB515:AB517)</f>
        <v>303001551</v>
      </c>
      <c r="AA515" s="2" t="s">
        <v>42</v>
      </c>
      <c r="AB515" s="3">
        <v>189570686</v>
      </c>
      <c r="AC515" s="63"/>
      <c r="AD515" s="41"/>
      <c r="AE515" s="40" t="s">
        <v>339</v>
      </c>
      <c r="AF515" s="41" t="s">
        <v>1507</v>
      </c>
      <c r="AG515" s="42" t="s">
        <v>2118</v>
      </c>
      <c r="AH515" s="40">
        <v>4600094459</v>
      </c>
      <c r="AI515" s="42" t="s">
        <v>2119</v>
      </c>
      <c r="AJ515" s="58">
        <v>44761</v>
      </c>
      <c r="AK515" s="58">
        <v>44761</v>
      </c>
      <c r="AL515" s="58">
        <v>44926</v>
      </c>
      <c r="AM515" s="39">
        <v>0.55000000000000004</v>
      </c>
      <c r="AN515" s="61"/>
      <c r="AO515" s="41" t="s">
        <v>2120</v>
      </c>
      <c r="AP515" s="56"/>
      <c r="AQ515" s="41"/>
      <c r="AR515" s="57"/>
      <c r="AS515" s="57"/>
      <c r="AT515" s="57"/>
      <c r="AU515" s="41">
        <v>17</v>
      </c>
      <c r="AV515" s="56"/>
      <c r="AW515" s="56"/>
      <c r="AX515" s="56"/>
      <c r="AY515" s="57" t="s">
        <v>2147</v>
      </c>
      <c r="AZ515" s="65"/>
      <c r="BA515" s="4"/>
      <c r="BB515" s="4"/>
      <c r="BC515" s="4"/>
      <c r="BD515" s="4"/>
      <c r="BE515" s="4"/>
      <c r="BF515" s="4"/>
      <c r="BG515" s="4"/>
    </row>
    <row r="516" spans="1:59" customFormat="1" ht="60" hidden="1" customHeight="1" x14ac:dyDescent="0.25">
      <c r="A516" s="2">
        <v>14</v>
      </c>
      <c r="B516" s="2">
        <v>4</v>
      </c>
      <c r="C516" s="2" t="s">
        <v>34</v>
      </c>
      <c r="D516" s="2">
        <v>0</v>
      </c>
      <c r="E516" s="2" t="s">
        <v>373</v>
      </c>
      <c r="F516" s="2" t="s">
        <v>374</v>
      </c>
      <c r="G516" s="2">
        <v>58</v>
      </c>
      <c r="H516" s="2" t="s">
        <v>375</v>
      </c>
      <c r="I516" s="3">
        <v>0</v>
      </c>
      <c r="J516" s="3" t="s">
        <v>911</v>
      </c>
      <c r="K516" s="3" t="s">
        <v>911</v>
      </c>
      <c r="L516" s="3" t="s">
        <v>911</v>
      </c>
      <c r="M516" s="3" t="s">
        <v>911</v>
      </c>
      <c r="N516" s="3" t="s">
        <v>911</v>
      </c>
      <c r="O516" s="3" t="s">
        <v>911</v>
      </c>
      <c r="P516" s="3" t="s">
        <v>911</v>
      </c>
      <c r="Q516" s="3" t="s">
        <v>911</v>
      </c>
      <c r="R516" s="3" t="s">
        <v>911</v>
      </c>
      <c r="S516" s="3" t="s">
        <v>911</v>
      </c>
      <c r="T516" s="3" t="s">
        <v>911</v>
      </c>
      <c r="U516" s="3" t="s">
        <v>911</v>
      </c>
      <c r="V516" s="2">
        <v>220015</v>
      </c>
      <c r="W516" s="2" t="s">
        <v>35</v>
      </c>
      <c r="X516" s="3">
        <v>375836118</v>
      </c>
      <c r="Y516" s="7" t="s">
        <v>1105</v>
      </c>
      <c r="Z516" s="8" t="s">
        <v>1105</v>
      </c>
      <c r="AA516" s="2" t="s">
        <v>1112</v>
      </c>
      <c r="AB516" s="3">
        <v>50813393</v>
      </c>
      <c r="AC516" s="63"/>
      <c r="AD516" s="41"/>
      <c r="AE516" s="40" t="s">
        <v>339</v>
      </c>
      <c r="AF516" s="41" t="s">
        <v>1507</v>
      </c>
      <c r="AG516" s="42" t="s">
        <v>2118</v>
      </c>
      <c r="AH516" s="40">
        <v>4600094459</v>
      </c>
      <c r="AI516" s="42" t="s">
        <v>2119</v>
      </c>
      <c r="AJ516" s="58">
        <v>44761</v>
      </c>
      <c r="AK516" s="58">
        <v>44761</v>
      </c>
      <c r="AL516" s="58">
        <v>44926</v>
      </c>
      <c r="AM516" s="39">
        <v>0.55000000000000004</v>
      </c>
      <c r="AN516" s="61"/>
      <c r="AO516" s="41" t="s">
        <v>2120</v>
      </c>
      <c r="AP516" s="56"/>
      <c r="AQ516" s="41"/>
      <c r="AR516" s="57"/>
      <c r="AS516" s="57"/>
      <c r="AT516" s="57"/>
      <c r="AU516" s="41">
        <v>20</v>
      </c>
      <c r="AV516" s="56"/>
      <c r="AW516" s="56"/>
      <c r="AX516" s="56"/>
      <c r="AY516" s="57" t="s">
        <v>2148</v>
      </c>
      <c r="AZ516" s="65"/>
      <c r="BA516" s="4"/>
      <c r="BB516" s="4"/>
      <c r="BC516" s="4"/>
      <c r="BD516" s="4"/>
      <c r="BE516" s="4"/>
      <c r="BF516" s="4"/>
      <c r="BG516" s="4"/>
    </row>
    <row r="517" spans="1:59" customFormat="1" ht="60" hidden="1" customHeight="1" x14ac:dyDescent="0.25">
      <c r="A517" s="2">
        <v>14</v>
      </c>
      <c r="B517" s="2">
        <v>4</v>
      </c>
      <c r="C517" s="2" t="s">
        <v>34</v>
      </c>
      <c r="D517" s="2">
        <v>0</v>
      </c>
      <c r="E517" s="2" t="s">
        <v>373</v>
      </c>
      <c r="F517" s="2" t="s">
        <v>374</v>
      </c>
      <c r="G517" s="2">
        <v>58</v>
      </c>
      <c r="H517" s="2" t="s">
        <v>375</v>
      </c>
      <c r="I517" s="3">
        <v>0</v>
      </c>
      <c r="J517" s="3" t="s">
        <v>911</v>
      </c>
      <c r="K517" s="3" t="s">
        <v>911</v>
      </c>
      <c r="L517" s="3" t="s">
        <v>911</v>
      </c>
      <c r="M517" s="3" t="s">
        <v>911</v>
      </c>
      <c r="N517" s="3" t="s">
        <v>911</v>
      </c>
      <c r="O517" s="3" t="s">
        <v>911</v>
      </c>
      <c r="P517" s="3" t="s">
        <v>911</v>
      </c>
      <c r="Q517" s="3" t="s">
        <v>911</v>
      </c>
      <c r="R517" s="3" t="s">
        <v>911</v>
      </c>
      <c r="S517" s="3" t="s">
        <v>911</v>
      </c>
      <c r="T517" s="3" t="s">
        <v>911</v>
      </c>
      <c r="U517" s="3" t="s">
        <v>911</v>
      </c>
      <c r="V517" s="2">
        <v>220015</v>
      </c>
      <c r="W517" s="2" t="s">
        <v>35</v>
      </c>
      <c r="X517" s="3">
        <v>375836118</v>
      </c>
      <c r="Y517" s="7" t="s">
        <v>1105</v>
      </c>
      <c r="Z517" s="8" t="s">
        <v>1105</v>
      </c>
      <c r="AA517" s="2" t="s">
        <v>1113</v>
      </c>
      <c r="AB517" s="3">
        <v>62617472</v>
      </c>
      <c r="AC517" s="63"/>
      <c r="AD517" s="41"/>
      <c r="AE517" s="40" t="s">
        <v>339</v>
      </c>
      <c r="AF517" s="41" t="s">
        <v>1507</v>
      </c>
      <c r="AG517" s="42" t="s">
        <v>2118</v>
      </c>
      <c r="AH517" s="40">
        <v>4600094459</v>
      </c>
      <c r="AI517" s="42" t="s">
        <v>2119</v>
      </c>
      <c r="AJ517" s="58">
        <v>44761</v>
      </c>
      <c r="AK517" s="58">
        <v>44761</v>
      </c>
      <c r="AL517" s="58">
        <v>44926</v>
      </c>
      <c r="AM517" s="39">
        <v>0.55000000000000004</v>
      </c>
      <c r="AN517" s="61"/>
      <c r="AO517" s="41" t="s">
        <v>2120</v>
      </c>
      <c r="AP517" s="56"/>
      <c r="AQ517" s="41"/>
      <c r="AR517" s="57"/>
      <c r="AS517" s="57"/>
      <c r="AT517" s="57"/>
      <c r="AU517" s="41">
        <v>20</v>
      </c>
      <c r="AV517" s="56"/>
      <c r="AW517" s="56"/>
      <c r="AX517" s="56"/>
      <c r="AY517" s="57" t="s">
        <v>2149</v>
      </c>
      <c r="AZ517" s="65"/>
      <c r="BA517" s="4"/>
      <c r="BB517" s="4"/>
      <c r="BC517" s="4"/>
      <c r="BD517" s="4"/>
      <c r="BE517" s="4"/>
      <c r="BF517" s="4"/>
      <c r="BG517" s="4"/>
    </row>
    <row r="518" spans="1:59" customFormat="1" ht="60" hidden="1" customHeight="1" x14ac:dyDescent="0.25">
      <c r="A518" s="2">
        <v>14</v>
      </c>
      <c r="B518" s="2">
        <v>6</v>
      </c>
      <c r="C518" s="2" t="s">
        <v>34</v>
      </c>
      <c r="D518" s="2">
        <v>1</v>
      </c>
      <c r="E518" s="2" t="s">
        <v>376</v>
      </c>
      <c r="F518" s="2" t="s">
        <v>377</v>
      </c>
      <c r="G518" s="2" t="s">
        <v>378</v>
      </c>
      <c r="H518" s="2" t="s">
        <v>375</v>
      </c>
      <c r="I518" s="3">
        <v>0</v>
      </c>
      <c r="J518" s="3" t="s">
        <v>952</v>
      </c>
      <c r="K518" s="3" t="s">
        <v>1135</v>
      </c>
      <c r="L518" s="3" t="s">
        <v>1136</v>
      </c>
      <c r="M518" s="3" t="s">
        <v>1137</v>
      </c>
      <c r="N518" s="3" t="s">
        <v>1138</v>
      </c>
      <c r="O518" s="6">
        <v>20</v>
      </c>
      <c r="P518" s="3" t="s">
        <v>929</v>
      </c>
      <c r="Q518" s="3" t="s">
        <v>920</v>
      </c>
      <c r="R518" s="3" t="s">
        <v>921</v>
      </c>
      <c r="S518" s="3" t="s">
        <v>1139</v>
      </c>
      <c r="T518" s="3" t="s">
        <v>1140</v>
      </c>
      <c r="U518" s="6">
        <v>1584846</v>
      </c>
      <c r="V518" s="2">
        <v>220015</v>
      </c>
      <c r="W518" s="2" t="s">
        <v>35</v>
      </c>
      <c r="X518" s="3">
        <v>1043443080</v>
      </c>
      <c r="Y518" s="7" t="s">
        <v>1104</v>
      </c>
      <c r="Z518" s="8">
        <f>SUM(AB518:AB521)</f>
        <v>343443080</v>
      </c>
      <c r="AA518" s="2" t="s">
        <v>43</v>
      </c>
      <c r="AB518" s="3">
        <v>70995255</v>
      </c>
      <c r="AC518" s="63"/>
      <c r="AD518" s="41"/>
      <c r="AE518" s="40" t="s">
        <v>339</v>
      </c>
      <c r="AF518" s="41" t="s">
        <v>1507</v>
      </c>
      <c r="AG518" s="42" t="s">
        <v>2150</v>
      </c>
      <c r="AH518" s="40">
        <v>4600094459</v>
      </c>
      <c r="AI518" s="42" t="s">
        <v>2119</v>
      </c>
      <c r="AJ518" s="58">
        <v>44761</v>
      </c>
      <c r="AK518" s="58">
        <v>44761</v>
      </c>
      <c r="AL518" s="58">
        <v>44926</v>
      </c>
      <c r="AM518" s="39">
        <v>0.55000000000000004</v>
      </c>
      <c r="AN518" s="61"/>
      <c r="AO518" s="41" t="s">
        <v>2151</v>
      </c>
      <c r="AP518" s="56"/>
      <c r="AQ518" s="41"/>
      <c r="AR518" s="57"/>
      <c r="AS518" s="57"/>
      <c r="AT518" s="57"/>
      <c r="AU518" s="41">
        <v>22</v>
      </c>
      <c r="AV518" s="56"/>
      <c r="AW518" s="56"/>
      <c r="AX518" s="56"/>
      <c r="AY518" s="57" t="s">
        <v>2152</v>
      </c>
      <c r="AZ518" s="65"/>
      <c r="BA518" s="4"/>
      <c r="BB518" s="4"/>
      <c r="BC518" s="4"/>
      <c r="BD518" s="4"/>
      <c r="BE518" s="4"/>
      <c r="BF518" s="4"/>
      <c r="BG518" s="4"/>
    </row>
    <row r="519" spans="1:59" customFormat="1" ht="60" hidden="1" customHeight="1" x14ac:dyDescent="0.25">
      <c r="A519" s="2">
        <v>14</v>
      </c>
      <c r="B519" s="2">
        <v>6</v>
      </c>
      <c r="C519" s="2" t="s">
        <v>34</v>
      </c>
      <c r="D519" s="2">
        <v>0</v>
      </c>
      <c r="E519" s="2" t="s">
        <v>376</v>
      </c>
      <c r="F519" s="2" t="s">
        <v>377</v>
      </c>
      <c r="G519" s="2" t="s">
        <v>378</v>
      </c>
      <c r="H519" s="2" t="s">
        <v>375</v>
      </c>
      <c r="I519" s="3">
        <v>0</v>
      </c>
      <c r="J519" s="3" t="s">
        <v>911</v>
      </c>
      <c r="K519" s="3" t="s">
        <v>911</v>
      </c>
      <c r="L519" s="3" t="s">
        <v>911</v>
      </c>
      <c r="M519" s="3" t="s">
        <v>911</v>
      </c>
      <c r="N519" s="3" t="s">
        <v>911</v>
      </c>
      <c r="O519" s="3" t="s">
        <v>911</v>
      </c>
      <c r="P519" s="3" t="s">
        <v>911</v>
      </c>
      <c r="Q519" s="3" t="s">
        <v>911</v>
      </c>
      <c r="R519" s="3" t="s">
        <v>911</v>
      </c>
      <c r="S519" s="3" t="s">
        <v>911</v>
      </c>
      <c r="T519" s="3" t="s">
        <v>911</v>
      </c>
      <c r="U519" s="3" t="s">
        <v>911</v>
      </c>
      <c r="V519" s="2">
        <v>220015</v>
      </c>
      <c r="W519" s="2" t="s">
        <v>35</v>
      </c>
      <c r="X519" s="3">
        <v>1043443080</v>
      </c>
      <c r="Y519" s="7" t="s">
        <v>1105</v>
      </c>
      <c r="Z519" s="8" t="s">
        <v>1105</v>
      </c>
      <c r="AA519" s="2" t="s">
        <v>44</v>
      </c>
      <c r="AB519" s="3">
        <v>30000000</v>
      </c>
      <c r="AC519" s="63"/>
      <c r="AD519" s="41"/>
      <c r="AE519" s="40" t="s">
        <v>339</v>
      </c>
      <c r="AF519" s="41" t="s">
        <v>1507</v>
      </c>
      <c r="AG519" s="42" t="s">
        <v>2150</v>
      </c>
      <c r="AH519" s="40">
        <v>4600094459</v>
      </c>
      <c r="AI519" s="42" t="s">
        <v>2119</v>
      </c>
      <c r="AJ519" s="58">
        <v>44761</v>
      </c>
      <c r="AK519" s="58">
        <v>44761</v>
      </c>
      <c r="AL519" s="58">
        <v>44926</v>
      </c>
      <c r="AM519" s="39">
        <v>0.55000000000000004</v>
      </c>
      <c r="AN519" s="61"/>
      <c r="AO519" s="41" t="s">
        <v>2151</v>
      </c>
      <c r="AP519" s="56"/>
      <c r="AQ519" s="41"/>
      <c r="AR519" s="57"/>
      <c r="AS519" s="57"/>
      <c r="AT519" s="57"/>
      <c r="AU519" s="41">
        <v>3</v>
      </c>
      <c r="AV519" s="56"/>
      <c r="AW519" s="56"/>
      <c r="AX519" s="56"/>
      <c r="AY519" s="57" t="s">
        <v>2153</v>
      </c>
      <c r="AZ519" s="65"/>
      <c r="BA519" s="4"/>
      <c r="BB519" s="4"/>
      <c r="BC519" s="4"/>
      <c r="BD519" s="4"/>
      <c r="BE519" s="4"/>
      <c r="BF519" s="4"/>
      <c r="BG519" s="4"/>
    </row>
    <row r="520" spans="1:59" customFormat="1" ht="60" hidden="1" customHeight="1" x14ac:dyDescent="0.25">
      <c r="A520" s="2">
        <v>14</v>
      </c>
      <c r="B520" s="2">
        <v>6</v>
      </c>
      <c r="C520" s="2" t="s">
        <v>34</v>
      </c>
      <c r="D520" s="2">
        <v>0</v>
      </c>
      <c r="E520" s="2" t="s">
        <v>376</v>
      </c>
      <c r="F520" s="2" t="s">
        <v>377</v>
      </c>
      <c r="G520" s="2" t="s">
        <v>378</v>
      </c>
      <c r="H520" s="2" t="s">
        <v>375</v>
      </c>
      <c r="I520" s="3">
        <v>0</v>
      </c>
      <c r="J520" s="3" t="s">
        <v>911</v>
      </c>
      <c r="K520" s="3" t="s">
        <v>911</v>
      </c>
      <c r="L520" s="3" t="s">
        <v>911</v>
      </c>
      <c r="M520" s="3" t="s">
        <v>911</v>
      </c>
      <c r="N520" s="3" t="s">
        <v>911</v>
      </c>
      <c r="O520" s="3" t="s">
        <v>911</v>
      </c>
      <c r="P520" s="3" t="s">
        <v>911</v>
      </c>
      <c r="Q520" s="3" t="s">
        <v>911</v>
      </c>
      <c r="R520" s="3" t="s">
        <v>911</v>
      </c>
      <c r="S520" s="3" t="s">
        <v>911</v>
      </c>
      <c r="T520" s="3" t="s">
        <v>911</v>
      </c>
      <c r="U520" s="3" t="s">
        <v>911</v>
      </c>
      <c r="V520" s="2">
        <v>220015</v>
      </c>
      <c r="W520" s="2" t="s">
        <v>35</v>
      </c>
      <c r="X520" s="3">
        <v>1043443080</v>
      </c>
      <c r="Y520" s="7" t="s">
        <v>1105</v>
      </c>
      <c r="Z520" s="8" t="s">
        <v>1105</v>
      </c>
      <c r="AA520" s="2" t="s">
        <v>1109</v>
      </c>
      <c r="AB520" s="3">
        <v>42447825</v>
      </c>
      <c r="AC520" s="63"/>
      <c r="AD520" s="41"/>
      <c r="AE520" s="40" t="s">
        <v>339</v>
      </c>
      <c r="AF520" s="41" t="s">
        <v>1507</v>
      </c>
      <c r="AG520" s="42" t="s">
        <v>2150</v>
      </c>
      <c r="AH520" s="40">
        <v>4600094459</v>
      </c>
      <c r="AI520" s="42" t="s">
        <v>2119</v>
      </c>
      <c r="AJ520" s="58">
        <v>44761</v>
      </c>
      <c r="AK520" s="58">
        <v>44761</v>
      </c>
      <c r="AL520" s="58">
        <v>44926</v>
      </c>
      <c r="AM520" s="39">
        <v>0.55000000000000004</v>
      </c>
      <c r="AN520" s="61"/>
      <c r="AO520" s="41" t="s">
        <v>2151</v>
      </c>
      <c r="AP520" s="56"/>
      <c r="AQ520" s="41"/>
      <c r="AR520" s="57"/>
      <c r="AS520" s="57"/>
      <c r="AT520" s="57"/>
      <c r="AU520" s="41">
        <v>30</v>
      </c>
      <c r="AV520" s="56"/>
      <c r="AW520" s="56"/>
      <c r="AX520" s="56"/>
      <c r="AY520" s="57" t="s">
        <v>2154</v>
      </c>
      <c r="AZ520" s="65"/>
      <c r="BA520" s="4"/>
      <c r="BB520" s="4"/>
      <c r="BC520" s="4"/>
      <c r="BD520" s="4"/>
      <c r="BE520" s="4"/>
      <c r="BF520" s="4"/>
      <c r="BG520" s="4"/>
    </row>
    <row r="521" spans="1:59" customFormat="1" ht="60" hidden="1" customHeight="1" x14ac:dyDescent="0.25">
      <c r="A521" s="2">
        <v>14</v>
      </c>
      <c r="B521" s="2">
        <v>6</v>
      </c>
      <c r="C521" s="2" t="s">
        <v>34</v>
      </c>
      <c r="D521" s="2">
        <v>0</v>
      </c>
      <c r="E521" s="2" t="s">
        <v>376</v>
      </c>
      <c r="F521" s="2" t="s">
        <v>377</v>
      </c>
      <c r="G521" s="2" t="s">
        <v>378</v>
      </c>
      <c r="H521" s="2" t="s">
        <v>375</v>
      </c>
      <c r="I521" s="3">
        <v>0</v>
      </c>
      <c r="J521" s="3" t="s">
        <v>911</v>
      </c>
      <c r="K521" s="3" t="s">
        <v>911</v>
      </c>
      <c r="L521" s="3" t="s">
        <v>911</v>
      </c>
      <c r="M521" s="3" t="s">
        <v>911</v>
      </c>
      <c r="N521" s="3" t="s">
        <v>911</v>
      </c>
      <c r="O521" s="3" t="s">
        <v>911</v>
      </c>
      <c r="P521" s="3" t="s">
        <v>911</v>
      </c>
      <c r="Q521" s="3" t="s">
        <v>911</v>
      </c>
      <c r="R521" s="3" t="s">
        <v>911</v>
      </c>
      <c r="S521" s="3" t="s">
        <v>911</v>
      </c>
      <c r="T521" s="3" t="s">
        <v>911</v>
      </c>
      <c r="U521" s="3" t="s">
        <v>911</v>
      </c>
      <c r="V521" s="2">
        <v>220015</v>
      </c>
      <c r="W521" s="2" t="s">
        <v>35</v>
      </c>
      <c r="X521" s="3">
        <v>1043443080</v>
      </c>
      <c r="Y521" s="7" t="s">
        <v>1105</v>
      </c>
      <c r="Z521" s="8" t="s">
        <v>1105</v>
      </c>
      <c r="AA521" s="2" t="s">
        <v>1114</v>
      </c>
      <c r="AB521" s="3">
        <v>200000000</v>
      </c>
      <c r="AC521" s="63"/>
      <c r="AD521" s="41"/>
      <c r="AE521" s="40" t="s">
        <v>339</v>
      </c>
      <c r="AF521" s="41" t="s">
        <v>1507</v>
      </c>
      <c r="AG521" s="42" t="s">
        <v>2150</v>
      </c>
      <c r="AH521" s="40">
        <v>4600094459</v>
      </c>
      <c r="AI521" s="42" t="s">
        <v>2119</v>
      </c>
      <c r="AJ521" s="58">
        <v>44761</v>
      </c>
      <c r="AK521" s="58">
        <v>44761</v>
      </c>
      <c r="AL521" s="58">
        <v>44926</v>
      </c>
      <c r="AM521" s="39">
        <v>0.55000000000000004</v>
      </c>
      <c r="AN521" s="61"/>
      <c r="AO521" s="41" t="s">
        <v>2151</v>
      </c>
      <c r="AP521" s="56"/>
      <c r="AQ521" s="41"/>
      <c r="AR521" s="57"/>
      <c r="AS521" s="57"/>
      <c r="AT521" s="57"/>
      <c r="AU521" s="41">
        <v>25</v>
      </c>
      <c r="AV521" s="56"/>
      <c r="AW521" s="56"/>
      <c r="AX521" s="56"/>
      <c r="AY521" s="57" t="s">
        <v>2155</v>
      </c>
      <c r="AZ521" s="65"/>
      <c r="BA521" s="4"/>
      <c r="BB521" s="4"/>
      <c r="BC521" s="4"/>
      <c r="BD521" s="4"/>
      <c r="BE521" s="4"/>
      <c r="BF521" s="4"/>
      <c r="BG521" s="4"/>
    </row>
    <row r="522" spans="1:59" customFormat="1" ht="60" hidden="1" customHeight="1" x14ac:dyDescent="0.25">
      <c r="A522" s="2">
        <v>14</v>
      </c>
      <c r="B522" s="2">
        <v>6</v>
      </c>
      <c r="C522" s="2" t="s">
        <v>34</v>
      </c>
      <c r="D522" s="2">
        <v>0</v>
      </c>
      <c r="E522" s="2" t="s">
        <v>376</v>
      </c>
      <c r="F522" s="2" t="s">
        <v>377</v>
      </c>
      <c r="G522" s="2" t="s">
        <v>378</v>
      </c>
      <c r="H522" s="2" t="s">
        <v>375</v>
      </c>
      <c r="I522" s="3">
        <v>0</v>
      </c>
      <c r="J522" s="3" t="s">
        <v>911</v>
      </c>
      <c r="K522" s="3" t="s">
        <v>911</v>
      </c>
      <c r="L522" s="3" t="s">
        <v>911</v>
      </c>
      <c r="M522" s="3" t="s">
        <v>911</v>
      </c>
      <c r="N522" s="3" t="s">
        <v>911</v>
      </c>
      <c r="O522" s="3" t="s">
        <v>911</v>
      </c>
      <c r="P522" s="3" t="s">
        <v>911</v>
      </c>
      <c r="Q522" s="3" t="s">
        <v>911</v>
      </c>
      <c r="R522" s="3" t="s">
        <v>911</v>
      </c>
      <c r="S522" s="3" t="s">
        <v>911</v>
      </c>
      <c r="T522" s="3" t="s">
        <v>911</v>
      </c>
      <c r="U522" s="3" t="s">
        <v>911</v>
      </c>
      <c r="V522" s="2">
        <v>220015</v>
      </c>
      <c r="W522" s="2" t="s">
        <v>35</v>
      </c>
      <c r="X522" s="3">
        <v>1043443080</v>
      </c>
      <c r="Y522" s="7" t="s">
        <v>1107</v>
      </c>
      <c r="Z522" s="8">
        <f>SUM(AB522:AB529)</f>
        <v>700000000</v>
      </c>
      <c r="AA522" s="2" t="s">
        <v>1115</v>
      </c>
      <c r="AB522" s="3">
        <v>150000000</v>
      </c>
      <c r="AC522" s="63"/>
      <c r="AD522" s="41"/>
      <c r="AE522" s="40" t="s">
        <v>339</v>
      </c>
      <c r="AF522" s="41" t="s">
        <v>1507</v>
      </c>
      <c r="AG522" s="42" t="s">
        <v>2150</v>
      </c>
      <c r="AH522" s="40">
        <v>4600094459</v>
      </c>
      <c r="AI522" s="42" t="s">
        <v>2119</v>
      </c>
      <c r="AJ522" s="58">
        <v>44761</v>
      </c>
      <c r="AK522" s="58">
        <v>44761</v>
      </c>
      <c r="AL522" s="58">
        <v>44926</v>
      </c>
      <c r="AM522" s="39">
        <v>0.55000000000000004</v>
      </c>
      <c r="AN522" s="61"/>
      <c r="AO522" s="41" t="s">
        <v>2151</v>
      </c>
      <c r="AP522" s="56"/>
      <c r="AQ522" s="41"/>
      <c r="AR522" s="57"/>
      <c r="AS522" s="57"/>
      <c r="AT522" s="57"/>
      <c r="AU522" s="41">
        <v>22</v>
      </c>
      <c r="AV522" s="56"/>
      <c r="AW522" s="56"/>
      <c r="AX522" s="56"/>
      <c r="AY522" s="57" t="s">
        <v>2156</v>
      </c>
      <c r="AZ522" s="65"/>
      <c r="BA522" s="4"/>
      <c r="BB522" s="4"/>
      <c r="BC522" s="4"/>
      <c r="BD522" s="4"/>
      <c r="BE522" s="4"/>
      <c r="BF522" s="4"/>
      <c r="BG522" s="4"/>
    </row>
    <row r="523" spans="1:59" customFormat="1" ht="60" hidden="1" customHeight="1" x14ac:dyDescent="0.25">
      <c r="A523" s="2">
        <v>14</v>
      </c>
      <c r="B523" s="2">
        <v>6</v>
      </c>
      <c r="C523" s="2" t="s">
        <v>34</v>
      </c>
      <c r="D523" s="2">
        <v>0</v>
      </c>
      <c r="E523" s="2" t="s">
        <v>376</v>
      </c>
      <c r="F523" s="2" t="s">
        <v>377</v>
      </c>
      <c r="G523" s="2" t="s">
        <v>378</v>
      </c>
      <c r="H523" s="2" t="s">
        <v>375</v>
      </c>
      <c r="I523" s="3">
        <v>0</v>
      </c>
      <c r="J523" s="3" t="s">
        <v>911</v>
      </c>
      <c r="K523" s="3" t="s">
        <v>911</v>
      </c>
      <c r="L523" s="3" t="s">
        <v>911</v>
      </c>
      <c r="M523" s="3" t="s">
        <v>911</v>
      </c>
      <c r="N523" s="3" t="s">
        <v>911</v>
      </c>
      <c r="O523" s="3" t="s">
        <v>911</v>
      </c>
      <c r="P523" s="3" t="s">
        <v>911</v>
      </c>
      <c r="Q523" s="3" t="s">
        <v>911</v>
      </c>
      <c r="R523" s="3" t="s">
        <v>911</v>
      </c>
      <c r="S523" s="3" t="s">
        <v>911</v>
      </c>
      <c r="T523" s="3" t="s">
        <v>911</v>
      </c>
      <c r="U523" s="3" t="s">
        <v>911</v>
      </c>
      <c r="V523" s="2">
        <v>220015</v>
      </c>
      <c r="W523" s="2" t="s">
        <v>35</v>
      </c>
      <c r="X523" s="3">
        <v>1043443080</v>
      </c>
      <c r="Y523" s="7" t="s">
        <v>1105</v>
      </c>
      <c r="Z523" s="8" t="s">
        <v>1105</v>
      </c>
      <c r="AA523" s="2" t="s">
        <v>1116</v>
      </c>
      <c r="AB523" s="3">
        <v>100000000</v>
      </c>
      <c r="AC523" s="63"/>
      <c r="AD523" s="41"/>
      <c r="AE523" s="40" t="s">
        <v>339</v>
      </c>
      <c r="AF523" s="41" t="s">
        <v>1507</v>
      </c>
      <c r="AG523" s="42" t="s">
        <v>2150</v>
      </c>
      <c r="AH523" s="40">
        <v>4600094459</v>
      </c>
      <c r="AI523" s="42" t="s">
        <v>2119</v>
      </c>
      <c r="AJ523" s="58">
        <v>44761</v>
      </c>
      <c r="AK523" s="58">
        <v>44761</v>
      </c>
      <c r="AL523" s="58">
        <v>44926</v>
      </c>
      <c r="AM523" s="39">
        <v>0.55000000000000004</v>
      </c>
      <c r="AN523" s="61"/>
      <c r="AO523" s="41" t="s">
        <v>2151</v>
      </c>
      <c r="AP523" s="56"/>
      <c r="AQ523" s="41"/>
      <c r="AR523" s="57"/>
      <c r="AS523" s="57"/>
      <c r="AT523" s="57"/>
      <c r="AU523" s="41">
        <v>1</v>
      </c>
      <c r="AV523" s="56"/>
      <c r="AW523" s="56"/>
      <c r="AX523" s="56"/>
      <c r="AY523" s="57" t="s">
        <v>2157</v>
      </c>
      <c r="AZ523" s="65"/>
      <c r="BA523" s="4"/>
      <c r="BB523" s="4"/>
      <c r="BC523" s="4"/>
      <c r="BD523" s="4"/>
      <c r="BE523" s="4"/>
      <c r="BF523" s="4"/>
      <c r="BG523" s="4"/>
    </row>
    <row r="524" spans="1:59" customFormat="1" ht="60" hidden="1" customHeight="1" x14ac:dyDescent="0.25">
      <c r="A524" s="2">
        <v>14</v>
      </c>
      <c r="B524" s="2">
        <v>6</v>
      </c>
      <c r="C524" s="2" t="s">
        <v>34</v>
      </c>
      <c r="D524" s="2">
        <v>0</v>
      </c>
      <c r="E524" s="2" t="s">
        <v>376</v>
      </c>
      <c r="F524" s="2" t="s">
        <v>377</v>
      </c>
      <c r="G524" s="2" t="s">
        <v>378</v>
      </c>
      <c r="H524" s="2" t="s">
        <v>375</v>
      </c>
      <c r="I524" s="3">
        <v>0</v>
      </c>
      <c r="J524" s="3" t="s">
        <v>911</v>
      </c>
      <c r="K524" s="3" t="s">
        <v>911</v>
      </c>
      <c r="L524" s="3" t="s">
        <v>911</v>
      </c>
      <c r="M524" s="3" t="s">
        <v>911</v>
      </c>
      <c r="N524" s="3" t="s">
        <v>911</v>
      </c>
      <c r="O524" s="3" t="s">
        <v>911</v>
      </c>
      <c r="P524" s="3" t="s">
        <v>911</v>
      </c>
      <c r="Q524" s="3" t="s">
        <v>911</v>
      </c>
      <c r="R524" s="3" t="s">
        <v>911</v>
      </c>
      <c r="S524" s="3" t="s">
        <v>911</v>
      </c>
      <c r="T524" s="3" t="s">
        <v>911</v>
      </c>
      <c r="U524" s="3" t="s">
        <v>911</v>
      </c>
      <c r="V524" s="2">
        <v>220015</v>
      </c>
      <c r="W524" s="2" t="s">
        <v>35</v>
      </c>
      <c r="X524" s="3">
        <v>1043443080</v>
      </c>
      <c r="Y524" s="7" t="s">
        <v>1105</v>
      </c>
      <c r="Z524" s="8" t="s">
        <v>1105</v>
      </c>
      <c r="AA524" s="2" t="s">
        <v>1117</v>
      </c>
      <c r="AB524" s="3">
        <v>80000000</v>
      </c>
      <c r="AC524" s="63"/>
      <c r="AD524" s="41"/>
      <c r="AE524" s="40" t="s">
        <v>339</v>
      </c>
      <c r="AF524" s="41" t="s">
        <v>1507</v>
      </c>
      <c r="AG524" s="42" t="s">
        <v>2150</v>
      </c>
      <c r="AH524" s="40">
        <v>4600094459</v>
      </c>
      <c r="AI524" s="42" t="s">
        <v>2119</v>
      </c>
      <c r="AJ524" s="58">
        <v>44761</v>
      </c>
      <c r="AK524" s="58">
        <v>44761</v>
      </c>
      <c r="AL524" s="58">
        <v>44926</v>
      </c>
      <c r="AM524" s="39">
        <v>0.55000000000000004</v>
      </c>
      <c r="AN524" s="61"/>
      <c r="AO524" s="41" t="s">
        <v>2151</v>
      </c>
      <c r="AP524" s="56"/>
      <c r="AQ524" s="41"/>
      <c r="AR524" s="57"/>
      <c r="AS524" s="57"/>
      <c r="AT524" s="57"/>
      <c r="AU524" s="41">
        <v>1</v>
      </c>
      <c r="AV524" s="56"/>
      <c r="AW524" s="56"/>
      <c r="AX524" s="56"/>
      <c r="AY524" s="57" t="s">
        <v>2158</v>
      </c>
      <c r="AZ524" s="65"/>
      <c r="BA524" s="4"/>
      <c r="BB524" s="4"/>
      <c r="BC524" s="4"/>
      <c r="BD524" s="4"/>
      <c r="BE524" s="4"/>
      <c r="BF524" s="4"/>
      <c r="BG524" s="4"/>
    </row>
    <row r="525" spans="1:59" customFormat="1" ht="60" hidden="1" customHeight="1" x14ac:dyDescent="0.25">
      <c r="A525" s="2">
        <v>14</v>
      </c>
      <c r="B525" s="2">
        <v>6</v>
      </c>
      <c r="C525" s="2" t="s">
        <v>34</v>
      </c>
      <c r="D525" s="2">
        <v>0</v>
      </c>
      <c r="E525" s="2" t="s">
        <v>376</v>
      </c>
      <c r="F525" s="2" t="s">
        <v>377</v>
      </c>
      <c r="G525" s="2" t="s">
        <v>378</v>
      </c>
      <c r="H525" s="2" t="s">
        <v>375</v>
      </c>
      <c r="I525" s="3">
        <v>0</v>
      </c>
      <c r="J525" s="3" t="s">
        <v>911</v>
      </c>
      <c r="K525" s="3" t="s">
        <v>911</v>
      </c>
      <c r="L525" s="3" t="s">
        <v>911</v>
      </c>
      <c r="M525" s="3" t="s">
        <v>911</v>
      </c>
      <c r="N525" s="3" t="s">
        <v>911</v>
      </c>
      <c r="O525" s="3" t="s">
        <v>911</v>
      </c>
      <c r="P525" s="3" t="s">
        <v>911</v>
      </c>
      <c r="Q525" s="3" t="s">
        <v>911</v>
      </c>
      <c r="R525" s="3" t="s">
        <v>911</v>
      </c>
      <c r="S525" s="3" t="s">
        <v>911</v>
      </c>
      <c r="T525" s="3" t="s">
        <v>911</v>
      </c>
      <c r="U525" s="3" t="s">
        <v>911</v>
      </c>
      <c r="V525" s="2">
        <v>220015</v>
      </c>
      <c r="W525" s="2" t="s">
        <v>35</v>
      </c>
      <c r="X525" s="3">
        <v>1043443080</v>
      </c>
      <c r="Y525" s="7" t="s">
        <v>1105</v>
      </c>
      <c r="Z525" s="8" t="s">
        <v>1105</v>
      </c>
      <c r="AA525" s="2" t="s">
        <v>1118</v>
      </c>
      <c r="AB525" s="3">
        <v>30000000</v>
      </c>
      <c r="AC525" s="63"/>
      <c r="AD525" s="41"/>
      <c r="AE525" s="40" t="s">
        <v>339</v>
      </c>
      <c r="AF525" s="41" t="s">
        <v>1507</v>
      </c>
      <c r="AG525" s="42" t="s">
        <v>2150</v>
      </c>
      <c r="AH525" s="40">
        <v>4600094459</v>
      </c>
      <c r="AI525" s="42" t="s">
        <v>2119</v>
      </c>
      <c r="AJ525" s="58">
        <v>44761</v>
      </c>
      <c r="AK525" s="58">
        <v>44761</v>
      </c>
      <c r="AL525" s="58">
        <v>44926</v>
      </c>
      <c r="AM525" s="39">
        <v>0.55000000000000004</v>
      </c>
      <c r="AN525" s="61"/>
      <c r="AO525" s="41" t="s">
        <v>2151</v>
      </c>
      <c r="AP525" s="56"/>
      <c r="AQ525" s="41"/>
      <c r="AR525" s="57"/>
      <c r="AS525" s="57"/>
      <c r="AT525" s="57"/>
      <c r="AU525" s="41">
        <v>12</v>
      </c>
      <c r="AV525" s="56"/>
      <c r="AW525" s="56"/>
      <c r="AX525" s="56"/>
      <c r="AY525" s="57" t="s">
        <v>2159</v>
      </c>
      <c r="AZ525" s="65"/>
      <c r="BA525" s="4"/>
      <c r="BB525" s="4"/>
      <c r="BC525" s="4"/>
      <c r="BD525" s="4"/>
      <c r="BE525" s="4"/>
      <c r="BF525" s="4"/>
      <c r="BG525" s="4"/>
    </row>
    <row r="526" spans="1:59" customFormat="1" ht="60" hidden="1" customHeight="1" x14ac:dyDescent="0.25">
      <c r="A526" s="2">
        <v>14</v>
      </c>
      <c r="B526" s="2">
        <v>6</v>
      </c>
      <c r="C526" s="2" t="s">
        <v>34</v>
      </c>
      <c r="D526" s="2">
        <v>0</v>
      </c>
      <c r="E526" s="2" t="s">
        <v>376</v>
      </c>
      <c r="F526" s="2" t="s">
        <v>377</v>
      </c>
      <c r="G526" s="2" t="s">
        <v>378</v>
      </c>
      <c r="H526" s="2" t="s">
        <v>375</v>
      </c>
      <c r="I526" s="3">
        <v>0</v>
      </c>
      <c r="J526" s="3" t="s">
        <v>911</v>
      </c>
      <c r="K526" s="3" t="s">
        <v>911</v>
      </c>
      <c r="L526" s="3" t="s">
        <v>911</v>
      </c>
      <c r="M526" s="3" t="s">
        <v>911</v>
      </c>
      <c r="N526" s="3" t="s">
        <v>911</v>
      </c>
      <c r="O526" s="3" t="s">
        <v>911</v>
      </c>
      <c r="P526" s="3" t="s">
        <v>911</v>
      </c>
      <c r="Q526" s="3" t="s">
        <v>911</v>
      </c>
      <c r="R526" s="3" t="s">
        <v>911</v>
      </c>
      <c r="S526" s="3" t="s">
        <v>911</v>
      </c>
      <c r="T526" s="3" t="s">
        <v>911</v>
      </c>
      <c r="U526" s="3" t="s">
        <v>911</v>
      </c>
      <c r="V526" s="2">
        <v>220015</v>
      </c>
      <c r="W526" s="2" t="s">
        <v>35</v>
      </c>
      <c r="X526" s="3">
        <v>1043443080</v>
      </c>
      <c r="Y526" s="7" t="s">
        <v>1105</v>
      </c>
      <c r="Z526" s="8" t="s">
        <v>1105</v>
      </c>
      <c r="AA526" s="2" t="s">
        <v>45</v>
      </c>
      <c r="AB526" s="3">
        <v>80000000</v>
      </c>
      <c r="AC526" s="63"/>
      <c r="AD526" s="41"/>
      <c r="AE526" s="40" t="s">
        <v>339</v>
      </c>
      <c r="AF526" s="41" t="s">
        <v>1507</v>
      </c>
      <c r="AG526" s="42" t="s">
        <v>2150</v>
      </c>
      <c r="AH526" s="40">
        <v>4600094459</v>
      </c>
      <c r="AI526" s="42" t="s">
        <v>2119</v>
      </c>
      <c r="AJ526" s="58">
        <v>44761</v>
      </c>
      <c r="AK526" s="58">
        <v>44761</v>
      </c>
      <c r="AL526" s="58">
        <v>44926</v>
      </c>
      <c r="AM526" s="39">
        <v>0.55000000000000004</v>
      </c>
      <c r="AN526" s="61"/>
      <c r="AO526" s="41" t="s">
        <v>2151</v>
      </c>
      <c r="AP526" s="56"/>
      <c r="AQ526" s="41"/>
      <c r="AR526" s="57"/>
      <c r="AS526" s="57"/>
      <c r="AT526" s="57"/>
      <c r="AU526" s="41">
        <v>14</v>
      </c>
      <c r="AV526" s="56"/>
      <c r="AW526" s="56"/>
      <c r="AX526" s="56"/>
      <c r="AY526" s="57" t="s">
        <v>2160</v>
      </c>
      <c r="AZ526" s="65"/>
      <c r="BA526" s="4"/>
      <c r="BB526" s="4"/>
      <c r="BC526" s="4"/>
      <c r="BD526" s="4"/>
      <c r="BE526" s="4"/>
      <c r="BF526" s="4"/>
      <c r="BG526" s="4"/>
    </row>
    <row r="527" spans="1:59" customFormat="1" ht="60" hidden="1" customHeight="1" x14ac:dyDescent="0.25">
      <c r="A527" s="2">
        <v>14</v>
      </c>
      <c r="B527" s="2">
        <v>6</v>
      </c>
      <c r="C527" s="2" t="s">
        <v>34</v>
      </c>
      <c r="D527" s="2">
        <v>0</v>
      </c>
      <c r="E527" s="2" t="s">
        <v>376</v>
      </c>
      <c r="F527" s="2" t="s">
        <v>377</v>
      </c>
      <c r="G527" s="2" t="s">
        <v>378</v>
      </c>
      <c r="H527" s="2" t="s">
        <v>375</v>
      </c>
      <c r="I527" s="3">
        <v>0</v>
      </c>
      <c r="J527" s="3" t="s">
        <v>911</v>
      </c>
      <c r="K527" s="3" t="s">
        <v>911</v>
      </c>
      <c r="L527" s="3" t="s">
        <v>911</v>
      </c>
      <c r="M527" s="3" t="s">
        <v>911</v>
      </c>
      <c r="N527" s="3" t="s">
        <v>911</v>
      </c>
      <c r="O527" s="3" t="s">
        <v>911</v>
      </c>
      <c r="P527" s="3" t="s">
        <v>911</v>
      </c>
      <c r="Q527" s="3" t="s">
        <v>911</v>
      </c>
      <c r="R527" s="3" t="s">
        <v>911</v>
      </c>
      <c r="S527" s="3" t="s">
        <v>911</v>
      </c>
      <c r="T527" s="3" t="s">
        <v>911</v>
      </c>
      <c r="U527" s="3" t="s">
        <v>911</v>
      </c>
      <c r="V527" s="2">
        <v>220015</v>
      </c>
      <c r="W527" s="2" t="s">
        <v>35</v>
      </c>
      <c r="X527" s="3">
        <v>1043443080</v>
      </c>
      <c r="Y527" s="7" t="s">
        <v>1105</v>
      </c>
      <c r="Z527" s="8" t="s">
        <v>1105</v>
      </c>
      <c r="AA527" s="2" t="s">
        <v>46</v>
      </c>
      <c r="AB527" s="3">
        <v>150000000</v>
      </c>
      <c r="AC527" s="63"/>
      <c r="AD527" s="41"/>
      <c r="AE527" s="40" t="s">
        <v>339</v>
      </c>
      <c r="AF527" s="41" t="s">
        <v>1507</v>
      </c>
      <c r="AG527" s="42" t="s">
        <v>2150</v>
      </c>
      <c r="AH527" s="40">
        <v>4600094459</v>
      </c>
      <c r="AI527" s="42" t="s">
        <v>2119</v>
      </c>
      <c r="AJ527" s="58">
        <v>44761</v>
      </c>
      <c r="AK527" s="58">
        <v>44761</v>
      </c>
      <c r="AL527" s="58">
        <v>44926</v>
      </c>
      <c r="AM527" s="39">
        <v>0.55000000000000004</v>
      </c>
      <c r="AN527" s="61"/>
      <c r="AO527" s="41" t="s">
        <v>2151</v>
      </c>
      <c r="AP527" s="56"/>
      <c r="AQ527" s="41"/>
      <c r="AR527" s="57"/>
      <c r="AS527" s="57"/>
      <c r="AT527" s="57"/>
      <c r="AU527" s="41">
        <v>1</v>
      </c>
      <c r="AV527" s="56"/>
      <c r="AW527" s="56"/>
      <c r="AX527" s="56"/>
      <c r="AY527" s="57" t="s">
        <v>2161</v>
      </c>
      <c r="AZ527" s="65"/>
      <c r="BA527" s="4"/>
      <c r="BB527" s="4"/>
      <c r="BC527" s="4"/>
      <c r="BD527" s="4"/>
      <c r="BE527" s="4"/>
      <c r="BF527" s="4"/>
      <c r="BG527" s="4"/>
    </row>
    <row r="528" spans="1:59" customFormat="1" ht="60" hidden="1" customHeight="1" x14ac:dyDescent="0.25">
      <c r="A528" s="2">
        <v>14</v>
      </c>
      <c r="B528" s="2">
        <v>6</v>
      </c>
      <c r="C528" s="2" t="s">
        <v>34</v>
      </c>
      <c r="D528" s="2">
        <v>0</v>
      </c>
      <c r="E528" s="2" t="s">
        <v>376</v>
      </c>
      <c r="F528" s="2" t="s">
        <v>377</v>
      </c>
      <c r="G528" s="2" t="s">
        <v>378</v>
      </c>
      <c r="H528" s="2" t="s">
        <v>375</v>
      </c>
      <c r="I528" s="3">
        <v>0</v>
      </c>
      <c r="J528" s="3" t="s">
        <v>911</v>
      </c>
      <c r="K528" s="3" t="s">
        <v>911</v>
      </c>
      <c r="L528" s="3" t="s">
        <v>911</v>
      </c>
      <c r="M528" s="3" t="s">
        <v>911</v>
      </c>
      <c r="N528" s="3" t="s">
        <v>911</v>
      </c>
      <c r="O528" s="3" t="s">
        <v>911</v>
      </c>
      <c r="P528" s="3" t="s">
        <v>911</v>
      </c>
      <c r="Q528" s="3" t="s">
        <v>911</v>
      </c>
      <c r="R528" s="3" t="s">
        <v>911</v>
      </c>
      <c r="S528" s="3" t="s">
        <v>911</v>
      </c>
      <c r="T528" s="3" t="s">
        <v>911</v>
      </c>
      <c r="U528" s="3" t="s">
        <v>911</v>
      </c>
      <c r="V528" s="2">
        <v>220015</v>
      </c>
      <c r="W528" s="2" t="s">
        <v>35</v>
      </c>
      <c r="X528" s="3">
        <v>1043443080</v>
      </c>
      <c r="Y528" s="7" t="s">
        <v>1105</v>
      </c>
      <c r="Z528" s="8" t="s">
        <v>1105</v>
      </c>
      <c r="AA528" s="2" t="s">
        <v>47</v>
      </c>
      <c r="AB528" s="3">
        <v>20000000</v>
      </c>
      <c r="AC528" s="63"/>
      <c r="AD528" s="41"/>
      <c r="AE528" s="40" t="s">
        <v>339</v>
      </c>
      <c r="AF528" s="41" t="s">
        <v>1507</v>
      </c>
      <c r="AG528" s="42" t="s">
        <v>2150</v>
      </c>
      <c r="AH528" s="40">
        <v>4600094459</v>
      </c>
      <c r="AI528" s="42" t="s">
        <v>2119</v>
      </c>
      <c r="AJ528" s="58">
        <v>44761</v>
      </c>
      <c r="AK528" s="58">
        <v>44761</v>
      </c>
      <c r="AL528" s="58">
        <v>44926</v>
      </c>
      <c r="AM528" s="39">
        <v>0.55000000000000004</v>
      </c>
      <c r="AN528" s="61"/>
      <c r="AO528" s="41" t="s">
        <v>2151</v>
      </c>
      <c r="AP528" s="56"/>
      <c r="AQ528" s="41"/>
      <c r="AR528" s="57"/>
      <c r="AS528" s="57"/>
      <c r="AT528" s="57"/>
      <c r="AU528" s="41">
        <v>1</v>
      </c>
      <c r="AV528" s="56"/>
      <c r="AW528" s="56"/>
      <c r="AX528" s="56"/>
      <c r="AY528" s="57" t="s">
        <v>2162</v>
      </c>
      <c r="AZ528" s="65"/>
      <c r="BA528" s="4"/>
      <c r="BB528" s="4"/>
      <c r="BC528" s="4"/>
      <c r="BD528" s="4"/>
      <c r="BE528" s="4"/>
      <c r="BF528" s="4"/>
      <c r="BG528" s="4"/>
    </row>
    <row r="529" spans="1:59" customFormat="1" ht="60" hidden="1" customHeight="1" x14ac:dyDescent="0.25">
      <c r="A529" s="2">
        <v>14</v>
      </c>
      <c r="B529" s="2">
        <v>6</v>
      </c>
      <c r="C529" s="2" t="s">
        <v>34</v>
      </c>
      <c r="D529" s="2">
        <v>0</v>
      </c>
      <c r="E529" s="2" t="s">
        <v>376</v>
      </c>
      <c r="F529" s="2" t="s">
        <v>377</v>
      </c>
      <c r="G529" s="2" t="s">
        <v>378</v>
      </c>
      <c r="H529" s="2" t="s">
        <v>375</v>
      </c>
      <c r="I529" s="3">
        <v>0</v>
      </c>
      <c r="J529" s="3" t="s">
        <v>911</v>
      </c>
      <c r="K529" s="3" t="s">
        <v>911</v>
      </c>
      <c r="L529" s="3" t="s">
        <v>911</v>
      </c>
      <c r="M529" s="3" t="s">
        <v>911</v>
      </c>
      <c r="N529" s="3" t="s">
        <v>911</v>
      </c>
      <c r="O529" s="3" t="s">
        <v>911</v>
      </c>
      <c r="P529" s="3" t="s">
        <v>911</v>
      </c>
      <c r="Q529" s="3" t="s">
        <v>911</v>
      </c>
      <c r="R529" s="3" t="s">
        <v>911</v>
      </c>
      <c r="S529" s="3" t="s">
        <v>911</v>
      </c>
      <c r="T529" s="3" t="s">
        <v>911</v>
      </c>
      <c r="U529" s="3" t="s">
        <v>911</v>
      </c>
      <c r="V529" s="2">
        <v>220015</v>
      </c>
      <c r="W529" s="2" t="s">
        <v>35</v>
      </c>
      <c r="X529" s="3">
        <v>1043443080</v>
      </c>
      <c r="Y529" s="7" t="s">
        <v>1105</v>
      </c>
      <c r="Z529" s="8" t="s">
        <v>1105</v>
      </c>
      <c r="AA529" s="2" t="s">
        <v>48</v>
      </c>
      <c r="AB529" s="3">
        <v>90000000</v>
      </c>
      <c r="AC529" s="63"/>
      <c r="AD529" s="41"/>
      <c r="AE529" s="40" t="s">
        <v>339</v>
      </c>
      <c r="AF529" s="41" t="s">
        <v>1507</v>
      </c>
      <c r="AG529" s="42" t="s">
        <v>2150</v>
      </c>
      <c r="AH529" s="40">
        <v>4600094459</v>
      </c>
      <c r="AI529" s="42" t="s">
        <v>2119</v>
      </c>
      <c r="AJ529" s="58">
        <v>44761</v>
      </c>
      <c r="AK529" s="58">
        <v>44761</v>
      </c>
      <c r="AL529" s="58">
        <v>44926</v>
      </c>
      <c r="AM529" s="39">
        <v>0.55000000000000004</v>
      </c>
      <c r="AN529" s="61"/>
      <c r="AO529" s="41" t="s">
        <v>2151</v>
      </c>
      <c r="AP529" s="56"/>
      <c r="AQ529" s="41"/>
      <c r="AR529" s="57"/>
      <c r="AS529" s="57"/>
      <c r="AT529" s="57"/>
      <c r="AU529" s="41">
        <v>17</v>
      </c>
      <c r="AV529" s="56"/>
      <c r="AW529" s="56"/>
      <c r="AX529" s="56"/>
      <c r="AY529" s="57" t="s">
        <v>2163</v>
      </c>
      <c r="AZ529" s="65"/>
      <c r="BA529" s="4"/>
      <c r="BB529" s="4"/>
      <c r="BC529" s="4"/>
      <c r="BD529" s="4"/>
      <c r="BE529" s="4"/>
      <c r="BF529" s="4"/>
      <c r="BG529" s="4"/>
    </row>
    <row r="530" spans="1:59" customFormat="1" ht="60" hidden="1" customHeight="1" x14ac:dyDescent="0.25">
      <c r="A530" s="2">
        <v>14</v>
      </c>
      <c r="B530" s="2">
        <v>8</v>
      </c>
      <c r="C530" s="2" t="s">
        <v>34</v>
      </c>
      <c r="D530" s="2">
        <v>1</v>
      </c>
      <c r="E530" s="2" t="s">
        <v>379</v>
      </c>
      <c r="F530" s="2" t="s">
        <v>380</v>
      </c>
      <c r="G530" s="2" t="s">
        <v>381</v>
      </c>
      <c r="H530" s="2" t="s">
        <v>382</v>
      </c>
      <c r="I530" s="3">
        <v>0</v>
      </c>
      <c r="J530" s="3" t="s">
        <v>952</v>
      </c>
      <c r="K530" s="3" t="s">
        <v>1135</v>
      </c>
      <c r="L530" s="3" t="s">
        <v>1136</v>
      </c>
      <c r="M530" s="3" t="s">
        <v>1137</v>
      </c>
      <c r="N530" s="3" t="s">
        <v>1138</v>
      </c>
      <c r="O530" s="6">
        <v>20</v>
      </c>
      <c r="P530" s="3" t="s">
        <v>929</v>
      </c>
      <c r="Q530" s="3" t="s">
        <v>920</v>
      </c>
      <c r="R530" s="3" t="s">
        <v>921</v>
      </c>
      <c r="S530" s="3" t="s">
        <v>1139</v>
      </c>
      <c r="T530" s="3" t="s">
        <v>1140</v>
      </c>
      <c r="U530" s="6">
        <v>1584846</v>
      </c>
      <c r="V530" s="2">
        <v>220015</v>
      </c>
      <c r="W530" s="2" t="s">
        <v>35</v>
      </c>
      <c r="X530" s="3">
        <v>535620218</v>
      </c>
      <c r="Y530" s="7" t="s">
        <v>1104</v>
      </c>
      <c r="Z530" s="8">
        <f>SUM(AB530:AB531)</f>
        <v>170393982</v>
      </c>
      <c r="AA530" s="2" t="s">
        <v>49</v>
      </c>
      <c r="AB530" s="3">
        <v>113041831</v>
      </c>
      <c r="AC530" s="63"/>
      <c r="AD530" s="41"/>
      <c r="AE530" s="40" t="s">
        <v>339</v>
      </c>
      <c r="AF530" s="41" t="s">
        <v>1507</v>
      </c>
      <c r="AG530" s="42" t="s">
        <v>2150</v>
      </c>
      <c r="AH530" s="40">
        <v>4600094459</v>
      </c>
      <c r="AI530" s="42" t="s">
        <v>2119</v>
      </c>
      <c r="AJ530" s="58">
        <v>44761</v>
      </c>
      <c r="AK530" s="58">
        <v>44761</v>
      </c>
      <c r="AL530" s="58">
        <v>44926</v>
      </c>
      <c r="AM530" s="39">
        <v>0.55000000000000004</v>
      </c>
      <c r="AN530" s="61"/>
      <c r="AO530" s="41" t="s">
        <v>2151</v>
      </c>
      <c r="AP530" s="56"/>
      <c r="AQ530" s="41"/>
      <c r="AR530" s="57"/>
      <c r="AS530" s="57"/>
      <c r="AT530" s="57"/>
      <c r="AU530" s="41">
        <v>3</v>
      </c>
      <c r="AV530" s="56"/>
      <c r="AW530" s="56"/>
      <c r="AX530" s="56"/>
      <c r="AY530" s="57" t="s">
        <v>2164</v>
      </c>
      <c r="AZ530" s="65"/>
      <c r="BA530" s="4"/>
      <c r="BB530" s="4"/>
      <c r="BC530" s="4"/>
      <c r="BD530" s="4"/>
      <c r="BE530" s="4"/>
      <c r="BF530" s="4"/>
      <c r="BG530" s="4"/>
    </row>
    <row r="531" spans="1:59" customFormat="1" ht="60" hidden="1" customHeight="1" x14ac:dyDescent="0.25">
      <c r="A531" s="2">
        <v>14</v>
      </c>
      <c r="B531" s="2">
        <v>8</v>
      </c>
      <c r="C531" s="2" t="s">
        <v>34</v>
      </c>
      <c r="D531" s="2">
        <v>0</v>
      </c>
      <c r="E531" s="2" t="s">
        <v>379</v>
      </c>
      <c r="F531" s="2" t="s">
        <v>380</v>
      </c>
      <c r="G531" s="2" t="s">
        <v>381</v>
      </c>
      <c r="H531" s="2" t="s">
        <v>382</v>
      </c>
      <c r="I531" s="3">
        <v>0</v>
      </c>
      <c r="J531" s="3" t="s">
        <v>911</v>
      </c>
      <c r="K531" s="3" t="s">
        <v>911</v>
      </c>
      <c r="L531" s="3" t="s">
        <v>911</v>
      </c>
      <c r="M531" s="3" t="s">
        <v>911</v>
      </c>
      <c r="N531" s="3" t="s">
        <v>911</v>
      </c>
      <c r="O531" s="3" t="s">
        <v>911</v>
      </c>
      <c r="P531" s="3" t="s">
        <v>911</v>
      </c>
      <c r="Q531" s="3" t="s">
        <v>911</v>
      </c>
      <c r="R531" s="3" t="s">
        <v>911</v>
      </c>
      <c r="S531" s="3" t="s">
        <v>911</v>
      </c>
      <c r="T531" s="3" t="s">
        <v>911</v>
      </c>
      <c r="U531" s="3" t="s">
        <v>911</v>
      </c>
      <c r="V531" s="2">
        <v>220015</v>
      </c>
      <c r="W531" s="2" t="s">
        <v>35</v>
      </c>
      <c r="X531" s="3">
        <v>535620218</v>
      </c>
      <c r="Y531" s="7" t="s">
        <v>1105</v>
      </c>
      <c r="Z531" s="8" t="s">
        <v>1105</v>
      </c>
      <c r="AA531" s="2" t="s">
        <v>50</v>
      </c>
      <c r="AB531" s="3">
        <v>57352151</v>
      </c>
      <c r="AC531" s="63"/>
      <c r="AD531" s="41"/>
      <c r="AE531" s="40" t="s">
        <v>339</v>
      </c>
      <c r="AF531" s="41" t="s">
        <v>1507</v>
      </c>
      <c r="AG531" s="42" t="s">
        <v>2150</v>
      </c>
      <c r="AH531" s="40">
        <v>4600094459</v>
      </c>
      <c r="AI531" s="42" t="s">
        <v>2119</v>
      </c>
      <c r="AJ531" s="58">
        <v>44761</v>
      </c>
      <c r="AK531" s="58">
        <v>44761</v>
      </c>
      <c r="AL531" s="58">
        <v>44926</v>
      </c>
      <c r="AM531" s="39">
        <v>0.55000000000000004</v>
      </c>
      <c r="AN531" s="61"/>
      <c r="AO531" s="41" t="s">
        <v>2151</v>
      </c>
      <c r="AP531" s="56"/>
      <c r="AQ531" s="41"/>
      <c r="AR531" s="57"/>
      <c r="AS531" s="57"/>
      <c r="AT531" s="57"/>
      <c r="AU531" s="41">
        <v>20</v>
      </c>
      <c r="AV531" s="56"/>
      <c r="AW531" s="56"/>
      <c r="AX531" s="56"/>
      <c r="AY531" s="57" t="s">
        <v>2165</v>
      </c>
      <c r="AZ531" s="65"/>
      <c r="BA531" s="4"/>
      <c r="BB531" s="4"/>
      <c r="BC531" s="4"/>
      <c r="BD531" s="4"/>
      <c r="BE531" s="4"/>
      <c r="BF531" s="4"/>
      <c r="BG531" s="4"/>
    </row>
    <row r="532" spans="1:59" customFormat="1" ht="60" hidden="1" customHeight="1" x14ac:dyDescent="0.25">
      <c r="A532" s="2">
        <v>14</v>
      </c>
      <c r="B532" s="2">
        <v>8</v>
      </c>
      <c r="C532" s="2" t="s">
        <v>34</v>
      </c>
      <c r="D532" s="2">
        <v>0</v>
      </c>
      <c r="E532" s="2" t="s">
        <v>379</v>
      </c>
      <c r="F532" s="2" t="s">
        <v>380</v>
      </c>
      <c r="G532" s="2" t="s">
        <v>381</v>
      </c>
      <c r="H532" s="2" t="s">
        <v>382</v>
      </c>
      <c r="I532" s="3">
        <v>0</v>
      </c>
      <c r="J532" s="3" t="s">
        <v>911</v>
      </c>
      <c r="K532" s="3" t="s">
        <v>911</v>
      </c>
      <c r="L532" s="3" t="s">
        <v>911</v>
      </c>
      <c r="M532" s="3" t="s">
        <v>911</v>
      </c>
      <c r="N532" s="3" t="s">
        <v>911</v>
      </c>
      <c r="O532" s="3" t="s">
        <v>911</v>
      </c>
      <c r="P532" s="3" t="s">
        <v>911</v>
      </c>
      <c r="Q532" s="3" t="s">
        <v>911</v>
      </c>
      <c r="R532" s="3" t="s">
        <v>911</v>
      </c>
      <c r="S532" s="3" t="s">
        <v>911</v>
      </c>
      <c r="T532" s="3" t="s">
        <v>911</v>
      </c>
      <c r="U532" s="3" t="s">
        <v>911</v>
      </c>
      <c r="V532" s="2">
        <v>220015</v>
      </c>
      <c r="W532" s="2" t="s">
        <v>35</v>
      </c>
      <c r="X532" s="3">
        <v>535620218</v>
      </c>
      <c r="Y532" s="7" t="s">
        <v>1107</v>
      </c>
      <c r="Z532" s="8">
        <f>SUM(AB532:AB533)</f>
        <v>365226236</v>
      </c>
      <c r="AA532" s="2" t="s">
        <v>51</v>
      </c>
      <c r="AB532" s="3">
        <v>130083320</v>
      </c>
      <c r="AC532" s="63"/>
      <c r="AD532" s="41"/>
      <c r="AE532" s="40" t="s">
        <v>339</v>
      </c>
      <c r="AF532" s="41" t="s">
        <v>1507</v>
      </c>
      <c r="AG532" s="42" t="s">
        <v>2150</v>
      </c>
      <c r="AH532" s="40">
        <v>4600094459</v>
      </c>
      <c r="AI532" s="42" t="s">
        <v>2119</v>
      </c>
      <c r="AJ532" s="58">
        <v>44761</v>
      </c>
      <c r="AK532" s="58">
        <v>44761</v>
      </c>
      <c r="AL532" s="58">
        <v>44926</v>
      </c>
      <c r="AM532" s="39">
        <v>0.55000000000000004</v>
      </c>
      <c r="AN532" s="61"/>
      <c r="AO532" s="41" t="s">
        <v>2151</v>
      </c>
      <c r="AP532" s="56"/>
      <c r="AQ532" s="41"/>
      <c r="AR532" s="57"/>
      <c r="AS532" s="57"/>
      <c r="AT532" s="57"/>
      <c r="AU532" s="41">
        <v>18</v>
      </c>
      <c r="AV532" s="56"/>
      <c r="AW532" s="56"/>
      <c r="AX532" s="56"/>
      <c r="AY532" s="57" t="s">
        <v>2166</v>
      </c>
      <c r="AZ532" s="65"/>
      <c r="BA532" s="4"/>
      <c r="BB532" s="4"/>
      <c r="BC532" s="4"/>
      <c r="BD532" s="4"/>
      <c r="BE532" s="4"/>
      <c r="BF532" s="4"/>
      <c r="BG532" s="4"/>
    </row>
    <row r="533" spans="1:59" customFormat="1" ht="60" hidden="1" customHeight="1" x14ac:dyDescent="0.25">
      <c r="A533" s="2">
        <v>14</v>
      </c>
      <c r="B533" s="2">
        <v>8</v>
      </c>
      <c r="C533" s="2" t="s">
        <v>34</v>
      </c>
      <c r="D533" s="2">
        <v>0</v>
      </c>
      <c r="E533" s="2" t="s">
        <v>379</v>
      </c>
      <c r="F533" s="2" t="s">
        <v>380</v>
      </c>
      <c r="G533" s="2" t="s">
        <v>381</v>
      </c>
      <c r="H533" s="2" t="s">
        <v>382</v>
      </c>
      <c r="I533" s="3">
        <v>0</v>
      </c>
      <c r="J533" s="3" t="s">
        <v>911</v>
      </c>
      <c r="K533" s="3" t="s">
        <v>911</v>
      </c>
      <c r="L533" s="3" t="s">
        <v>911</v>
      </c>
      <c r="M533" s="3" t="s">
        <v>911</v>
      </c>
      <c r="N533" s="3" t="s">
        <v>911</v>
      </c>
      <c r="O533" s="3" t="s">
        <v>911</v>
      </c>
      <c r="P533" s="3" t="s">
        <v>911</v>
      </c>
      <c r="Q533" s="3" t="s">
        <v>911</v>
      </c>
      <c r="R533" s="3" t="s">
        <v>911</v>
      </c>
      <c r="S533" s="3" t="s">
        <v>911</v>
      </c>
      <c r="T533" s="3" t="s">
        <v>911</v>
      </c>
      <c r="U533" s="3" t="s">
        <v>911</v>
      </c>
      <c r="V533" s="2">
        <v>220015</v>
      </c>
      <c r="W533" s="2" t="s">
        <v>35</v>
      </c>
      <c r="X533" s="3">
        <v>535620218</v>
      </c>
      <c r="Y533" s="7" t="s">
        <v>1105</v>
      </c>
      <c r="Z533" s="8" t="s">
        <v>1105</v>
      </c>
      <c r="AA533" s="2" t="s">
        <v>52</v>
      </c>
      <c r="AB533" s="3">
        <v>235142916</v>
      </c>
      <c r="AC533" s="63"/>
      <c r="AD533" s="41"/>
      <c r="AE533" s="40" t="s">
        <v>339</v>
      </c>
      <c r="AF533" s="41" t="s">
        <v>1507</v>
      </c>
      <c r="AG533" s="42" t="s">
        <v>2150</v>
      </c>
      <c r="AH533" s="40">
        <v>4600094459</v>
      </c>
      <c r="AI533" s="42" t="s">
        <v>2119</v>
      </c>
      <c r="AJ533" s="58">
        <v>44761</v>
      </c>
      <c r="AK533" s="58">
        <v>44761</v>
      </c>
      <c r="AL533" s="58">
        <v>44926</v>
      </c>
      <c r="AM533" s="39">
        <v>0.55000000000000004</v>
      </c>
      <c r="AN533" s="61"/>
      <c r="AO533" s="41" t="s">
        <v>2151</v>
      </c>
      <c r="AP533" s="56"/>
      <c r="AQ533" s="41"/>
      <c r="AR533" s="57"/>
      <c r="AS533" s="57"/>
      <c r="AT533" s="57"/>
      <c r="AU533" s="41">
        <v>23</v>
      </c>
      <c r="AV533" s="56"/>
      <c r="AW533" s="56"/>
      <c r="AX533" s="56"/>
      <c r="AY533" s="57" t="s">
        <v>2167</v>
      </c>
      <c r="AZ533" s="65"/>
      <c r="BA533" s="4"/>
      <c r="BB533" s="4"/>
      <c r="BC533" s="4"/>
      <c r="BD533" s="4"/>
      <c r="BE533" s="4"/>
      <c r="BF533" s="4"/>
      <c r="BG533" s="4"/>
    </row>
    <row r="534" spans="1:59" customFormat="1" ht="60" hidden="1" customHeight="1" x14ac:dyDescent="0.25">
      <c r="A534" s="2">
        <v>14</v>
      </c>
      <c r="B534" s="2">
        <v>8</v>
      </c>
      <c r="C534" s="2" t="s">
        <v>34</v>
      </c>
      <c r="D534" s="2">
        <v>1</v>
      </c>
      <c r="E534" s="2" t="s">
        <v>379</v>
      </c>
      <c r="F534" s="2" t="s">
        <v>380</v>
      </c>
      <c r="G534" s="2" t="s">
        <v>381</v>
      </c>
      <c r="H534" s="2" t="s">
        <v>382</v>
      </c>
      <c r="I534" s="3">
        <v>0</v>
      </c>
      <c r="J534" s="3" t="s">
        <v>952</v>
      </c>
      <c r="K534" s="3" t="s">
        <v>953</v>
      </c>
      <c r="L534" s="3" t="s">
        <v>1144</v>
      </c>
      <c r="M534" s="3" t="s">
        <v>1145</v>
      </c>
      <c r="N534" s="3" t="s">
        <v>1146</v>
      </c>
      <c r="O534" s="6">
        <v>25100</v>
      </c>
      <c r="P534" s="3" t="s">
        <v>1147</v>
      </c>
      <c r="Q534" s="3" t="s">
        <v>920</v>
      </c>
      <c r="R534" s="3" t="s">
        <v>921</v>
      </c>
      <c r="S534" s="3" t="s">
        <v>1148</v>
      </c>
      <c r="T534" s="3" t="s">
        <v>1149</v>
      </c>
      <c r="U534" s="6">
        <v>590202</v>
      </c>
      <c r="V534" s="2">
        <v>220016</v>
      </c>
      <c r="W534" s="2" t="s">
        <v>74</v>
      </c>
      <c r="X534" s="3">
        <v>500000000</v>
      </c>
      <c r="Y534" s="7" t="s">
        <v>1141</v>
      </c>
      <c r="Z534" s="8">
        <f>SUM(AB534:AB535)</f>
        <v>411255412</v>
      </c>
      <c r="AA534" s="2" t="s">
        <v>75</v>
      </c>
      <c r="AB534" s="3">
        <v>162337663</v>
      </c>
      <c r="AC534" s="63"/>
      <c r="AD534" s="41"/>
      <c r="AE534" s="40" t="s">
        <v>2125</v>
      </c>
      <c r="AF534" s="41" t="s">
        <v>2126</v>
      </c>
      <c r="AG534" s="42" t="s">
        <v>1570</v>
      </c>
      <c r="AH534" s="40">
        <v>4600095356</v>
      </c>
      <c r="AI534" s="42" t="s">
        <v>2127</v>
      </c>
      <c r="AJ534" s="58">
        <v>44856</v>
      </c>
      <c r="AK534" s="58">
        <v>44856</v>
      </c>
      <c r="AL534" s="58">
        <v>44926</v>
      </c>
      <c r="AM534" s="39">
        <v>0.1</v>
      </c>
      <c r="AN534" s="61"/>
      <c r="AO534" s="41" t="s">
        <v>2128</v>
      </c>
      <c r="AP534" s="56"/>
      <c r="AQ534" s="41"/>
      <c r="AR534" s="57"/>
      <c r="AS534" s="57"/>
      <c r="AT534" s="57"/>
      <c r="AU534" s="41">
        <v>0</v>
      </c>
      <c r="AV534" s="56"/>
      <c r="AW534" s="56"/>
      <c r="AX534" s="56"/>
      <c r="AY534" s="57" t="s">
        <v>2168</v>
      </c>
      <c r="AZ534" s="65"/>
      <c r="BA534" s="4"/>
      <c r="BB534" s="4"/>
      <c r="BC534" s="4"/>
      <c r="BD534" s="4"/>
      <c r="BE534" s="4"/>
      <c r="BF534" s="4"/>
      <c r="BG534" s="4"/>
    </row>
    <row r="535" spans="1:59" customFormat="1" ht="60" hidden="1" customHeight="1" x14ac:dyDescent="0.25">
      <c r="A535" s="2">
        <v>14</v>
      </c>
      <c r="B535" s="2">
        <v>8</v>
      </c>
      <c r="C535" s="2" t="s">
        <v>34</v>
      </c>
      <c r="D535" s="2">
        <v>0</v>
      </c>
      <c r="E535" s="2" t="s">
        <v>379</v>
      </c>
      <c r="F535" s="2" t="s">
        <v>380</v>
      </c>
      <c r="G535" s="2" t="s">
        <v>381</v>
      </c>
      <c r="H535" s="2" t="s">
        <v>382</v>
      </c>
      <c r="I535" s="3">
        <v>0</v>
      </c>
      <c r="J535" s="3" t="s">
        <v>911</v>
      </c>
      <c r="K535" s="3" t="s">
        <v>911</v>
      </c>
      <c r="L535" s="3" t="s">
        <v>911</v>
      </c>
      <c r="M535" s="3" t="s">
        <v>911</v>
      </c>
      <c r="N535" s="3" t="s">
        <v>911</v>
      </c>
      <c r="O535" s="3" t="s">
        <v>911</v>
      </c>
      <c r="P535" s="3" t="s">
        <v>911</v>
      </c>
      <c r="Q535" s="3" t="s">
        <v>911</v>
      </c>
      <c r="R535" s="3" t="s">
        <v>911</v>
      </c>
      <c r="S535" s="3" t="s">
        <v>911</v>
      </c>
      <c r="T535" s="3" t="s">
        <v>911</v>
      </c>
      <c r="U535" s="3" t="s">
        <v>911</v>
      </c>
      <c r="V535" s="2">
        <v>220016</v>
      </c>
      <c r="W535" s="2" t="s">
        <v>74</v>
      </c>
      <c r="X535" s="3">
        <v>500000000</v>
      </c>
      <c r="Y535" s="7" t="s">
        <v>911</v>
      </c>
      <c r="Z535" s="8" t="s">
        <v>911</v>
      </c>
      <c r="AA535" s="2" t="s">
        <v>76</v>
      </c>
      <c r="AB535" s="3">
        <v>248917749</v>
      </c>
      <c r="AC535" s="63"/>
      <c r="AD535" s="41"/>
      <c r="AE535" s="40" t="s">
        <v>2125</v>
      </c>
      <c r="AF535" s="41" t="s">
        <v>2126</v>
      </c>
      <c r="AG535" s="42" t="s">
        <v>1570</v>
      </c>
      <c r="AH535" s="40">
        <v>4600095356</v>
      </c>
      <c r="AI535" s="42" t="s">
        <v>2127</v>
      </c>
      <c r="AJ535" s="58">
        <v>44856</v>
      </c>
      <c r="AK535" s="58">
        <v>44856</v>
      </c>
      <c r="AL535" s="58">
        <v>44926</v>
      </c>
      <c r="AM535" s="39">
        <v>0.1</v>
      </c>
      <c r="AN535" s="61"/>
      <c r="AO535" s="41" t="s">
        <v>2128</v>
      </c>
      <c r="AP535" s="56"/>
      <c r="AQ535" s="41"/>
      <c r="AR535" s="57"/>
      <c r="AS535" s="57"/>
      <c r="AT535" s="57"/>
      <c r="AU535" s="41">
        <v>0</v>
      </c>
      <c r="AV535" s="56"/>
      <c r="AW535" s="56"/>
      <c r="AX535" s="56"/>
      <c r="AY535" s="57" t="s">
        <v>2169</v>
      </c>
      <c r="AZ535" s="65"/>
      <c r="BA535" s="4"/>
      <c r="BB535" s="4"/>
      <c r="BC535" s="4"/>
      <c r="BD535" s="4"/>
      <c r="BE535" s="4"/>
      <c r="BF535" s="4"/>
      <c r="BG535" s="4"/>
    </row>
    <row r="536" spans="1:59" customFormat="1" ht="60" hidden="1" customHeight="1" x14ac:dyDescent="0.25">
      <c r="A536" s="2">
        <v>14</v>
      </c>
      <c r="B536" s="2">
        <v>8</v>
      </c>
      <c r="C536" s="2" t="s">
        <v>34</v>
      </c>
      <c r="D536" s="2">
        <v>0</v>
      </c>
      <c r="E536" s="2" t="s">
        <v>379</v>
      </c>
      <c r="F536" s="2" t="s">
        <v>380</v>
      </c>
      <c r="G536" s="2" t="s">
        <v>381</v>
      </c>
      <c r="H536" s="2" t="s">
        <v>382</v>
      </c>
      <c r="I536" s="3">
        <v>0</v>
      </c>
      <c r="J536" s="3" t="s">
        <v>911</v>
      </c>
      <c r="K536" s="3" t="s">
        <v>911</v>
      </c>
      <c r="L536" s="3" t="s">
        <v>911</v>
      </c>
      <c r="M536" s="3" t="s">
        <v>911</v>
      </c>
      <c r="N536" s="3" t="s">
        <v>911</v>
      </c>
      <c r="O536" s="3" t="s">
        <v>911</v>
      </c>
      <c r="P536" s="3" t="s">
        <v>911</v>
      </c>
      <c r="Q536" s="3" t="s">
        <v>911</v>
      </c>
      <c r="R536" s="3" t="s">
        <v>911</v>
      </c>
      <c r="S536" s="3" t="s">
        <v>911</v>
      </c>
      <c r="T536" s="3" t="s">
        <v>911</v>
      </c>
      <c r="U536" s="3" t="s">
        <v>911</v>
      </c>
      <c r="V536" s="2">
        <v>220016</v>
      </c>
      <c r="W536" s="2" t="s">
        <v>74</v>
      </c>
      <c r="X536" s="3">
        <v>500000000</v>
      </c>
      <c r="Y536" s="7" t="s">
        <v>1142</v>
      </c>
      <c r="Z536" s="8">
        <f>SUM(AB536:AB537)</f>
        <v>88744588</v>
      </c>
      <c r="AA536" s="2" t="s">
        <v>77</v>
      </c>
      <c r="AB536" s="3">
        <v>43290043</v>
      </c>
      <c r="AC536" s="63"/>
      <c r="AD536" s="41"/>
      <c r="AE536" s="40" t="s">
        <v>2125</v>
      </c>
      <c r="AF536" s="41" t="s">
        <v>2126</v>
      </c>
      <c r="AG536" s="42" t="s">
        <v>1570</v>
      </c>
      <c r="AH536" s="40">
        <v>4600095356</v>
      </c>
      <c r="AI536" s="42" t="s">
        <v>2127</v>
      </c>
      <c r="AJ536" s="58">
        <v>44856</v>
      </c>
      <c r="AK536" s="58">
        <v>44856</v>
      </c>
      <c r="AL536" s="58">
        <v>44926</v>
      </c>
      <c r="AM536" s="39">
        <v>0.1</v>
      </c>
      <c r="AN536" s="61"/>
      <c r="AO536" s="41" t="s">
        <v>2128</v>
      </c>
      <c r="AP536" s="56"/>
      <c r="AQ536" s="41"/>
      <c r="AR536" s="57"/>
      <c r="AS536" s="57"/>
      <c r="AT536" s="57"/>
      <c r="AU536" s="41">
        <v>600</v>
      </c>
      <c r="AV536" s="56"/>
      <c r="AW536" s="56"/>
      <c r="AX536" s="56"/>
      <c r="AY536" s="57" t="s">
        <v>2170</v>
      </c>
      <c r="AZ536" s="65"/>
      <c r="BA536" s="4"/>
      <c r="BB536" s="4"/>
      <c r="BC536" s="4"/>
      <c r="BD536" s="4"/>
      <c r="BE536" s="4"/>
      <c r="BF536" s="4"/>
      <c r="BG536" s="4"/>
    </row>
    <row r="537" spans="1:59" customFormat="1" ht="60" hidden="1" customHeight="1" x14ac:dyDescent="0.25">
      <c r="A537" s="2">
        <v>14</v>
      </c>
      <c r="B537" s="2">
        <v>8</v>
      </c>
      <c r="C537" s="2" t="s">
        <v>34</v>
      </c>
      <c r="D537" s="2">
        <v>0</v>
      </c>
      <c r="E537" s="2" t="s">
        <v>379</v>
      </c>
      <c r="F537" s="2" t="s">
        <v>380</v>
      </c>
      <c r="G537" s="2" t="s">
        <v>381</v>
      </c>
      <c r="H537" s="2" t="s">
        <v>382</v>
      </c>
      <c r="I537" s="3">
        <v>0</v>
      </c>
      <c r="J537" s="3" t="s">
        <v>911</v>
      </c>
      <c r="K537" s="3" t="s">
        <v>911</v>
      </c>
      <c r="L537" s="3" t="s">
        <v>911</v>
      </c>
      <c r="M537" s="3" t="s">
        <v>911</v>
      </c>
      <c r="N537" s="3" t="s">
        <v>911</v>
      </c>
      <c r="O537" s="3" t="s">
        <v>911</v>
      </c>
      <c r="P537" s="3" t="s">
        <v>911</v>
      </c>
      <c r="Q537" s="3" t="s">
        <v>911</v>
      </c>
      <c r="R537" s="3" t="s">
        <v>911</v>
      </c>
      <c r="S537" s="3" t="s">
        <v>911</v>
      </c>
      <c r="T537" s="3" t="s">
        <v>911</v>
      </c>
      <c r="U537" s="3" t="s">
        <v>911</v>
      </c>
      <c r="V537" s="2">
        <v>220016</v>
      </c>
      <c r="W537" s="2" t="s">
        <v>74</v>
      </c>
      <c r="X537" s="3">
        <v>500000000</v>
      </c>
      <c r="Y537" s="7" t="s">
        <v>911</v>
      </c>
      <c r="Z537" s="8" t="s">
        <v>911</v>
      </c>
      <c r="AA537" s="2" t="s">
        <v>78</v>
      </c>
      <c r="AB537" s="3">
        <v>45454545</v>
      </c>
      <c r="AC537" s="63"/>
      <c r="AD537" s="41"/>
      <c r="AE537" s="40" t="s">
        <v>2125</v>
      </c>
      <c r="AF537" s="41" t="s">
        <v>2126</v>
      </c>
      <c r="AG537" s="42" t="s">
        <v>1570</v>
      </c>
      <c r="AH537" s="40">
        <v>4600095356</v>
      </c>
      <c r="AI537" s="42" t="s">
        <v>2127</v>
      </c>
      <c r="AJ537" s="58">
        <v>44856</v>
      </c>
      <c r="AK537" s="58">
        <v>44856</v>
      </c>
      <c r="AL537" s="58">
        <v>44926</v>
      </c>
      <c r="AM537" s="39">
        <v>0.1</v>
      </c>
      <c r="AN537" s="61"/>
      <c r="AO537" s="41" t="s">
        <v>2128</v>
      </c>
      <c r="AP537" s="56"/>
      <c r="AQ537" s="41"/>
      <c r="AR537" s="57"/>
      <c r="AS537" s="57"/>
      <c r="AT537" s="57"/>
      <c r="AU537" s="41">
        <v>0</v>
      </c>
      <c r="AV537" s="56"/>
      <c r="AW537" s="56"/>
      <c r="AX537" s="56"/>
      <c r="AY537" s="57" t="s">
        <v>2171</v>
      </c>
      <c r="AZ537" s="65"/>
      <c r="BA537" s="4"/>
      <c r="BB537" s="4"/>
      <c r="BC537" s="4"/>
      <c r="BD537" s="4"/>
      <c r="BE537" s="4"/>
      <c r="BF537" s="4"/>
      <c r="BG537" s="4"/>
    </row>
    <row r="538" spans="1:59" customFormat="1" ht="60" hidden="1" customHeight="1" x14ac:dyDescent="0.25">
      <c r="A538" s="2">
        <v>14</v>
      </c>
      <c r="B538" s="2">
        <v>9</v>
      </c>
      <c r="C538" s="2" t="s">
        <v>34</v>
      </c>
      <c r="D538" s="2">
        <v>1</v>
      </c>
      <c r="E538" s="2" t="s">
        <v>383</v>
      </c>
      <c r="F538" s="2" t="s">
        <v>384</v>
      </c>
      <c r="G538" s="2" t="s">
        <v>385</v>
      </c>
      <c r="H538" s="2" t="s">
        <v>386</v>
      </c>
      <c r="I538" s="3">
        <v>0</v>
      </c>
      <c r="J538" s="3" t="s">
        <v>952</v>
      </c>
      <c r="K538" s="3" t="s">
        <v>1135</v>
      </c>
      <c r="L538" s="3" t="s">
        <v>1136</v>
      </c>
      <c r="M538" s="3" t="s">
        <v>1137</v>
      </c>
      <c r="N538" s="3" t="s">
        <v>1138</v>
      </c>
      <c r="O538" s="6">
        <v>20</v>
      </c>
      <c r="P538" s="3" t="s">
        <v>929</v>
      </c>
      <c r="Q538" s="3" t="s">
        <v>920</v>
      </c>
      <c r="R538" s="3" t="s">
        <v>921</v>
      </c>
      <c r="S538" s="3" t="s">
        <v>1139</v>
      </c>
      <c r="T538" s="3" t="s">
        <v>1140</v>
      </c>
      <c r="U538" s="6">
        <v>1584846</v>
      </c>
      <c r="V538" s="2">
        <v>220015</v>
      </c>
      <c r="W538" s="2" t="s">
        <v>35</v>
      </c>
      <c r="X538" s="3">
        <v>520798252</v>
      </c>
      <c r="Y538" s="7" t="s">
        <v>1104</v>
      </c>
      <c r="Z538" s="8">
        <f>SUM(AB538:AB541)</f>
        <v>520798252</v>
      </c>
      <c r="AA538" s="2" t="s">
        <v>53</v>
      </c>
      <c r="AB538" s="3">
        <v>116573825</v>
      </c>
      <c r="AC538" s="63"/>
      <c r="AD538" s="41"/>
      <c r="AE538" s="40" t="s">
        <v>339</v>
      </c>
      <c r="AF538" s="41" t="s">
        <v>1507</v>
      </c>
      <c r="AG538" s="42" t="s">
        <v>2150</v>
      </c>
      <c r="AH538" s="40">
        <v>4600094459</v>
      </c>
      <c r="AI538" s="42" t="s">
        <v>2119</v>
      </c>
      <c r="AJ538" s="58">
        <v>44761</v>
      </c>
      <c r="AK538" s="58">
        <v>44761</v>
      </c>
      <c r="AL538" s="58">
        <v>44926</v>
      </c>
      <c r="AM538" s="39">
        <v>0.55000000000000004</v>
      </c>
      <c r="AN538" s="61"/>
      <c r="AO538" s="41" t="s">
        <v>2151</v>
      </c>
      <c r="AP538" s="56"/>
      <c r="AQ538" s="41"/>
      <c r="AR538" s="57"/>
      <c r="AS538" s="57"/>
      <c r="AT538" s="57"/>
      <c r="AU538" s="41">
        <v>25</v>
      </c>
      <c r="AV538" s="56"/>
      <c r="AW538" s="56"/>
      <c r="AX538" s="56"/>
      <c r="AY538" s="57" t="s">
        <v>2172</v>
      </c>
      <c r="AZ538" s="65"/>
      <c r="BA538" s="4"/>
      <c r="BB538" s="4"/>
      <c r="BC538" s="4"/>
      <c r="BD538" s="4"/>
      <c r="BE538" s="4"/>
      <c r="BF538" s="4"/>
      <c r="BG538" s="4"/>
    </row>
    <row r="539" spans="1:59" customFormat="1" ht="60" hidden="1" customHeight="1" x14ac:dyDescent="0.25">
      <c r="A539" s="2">
        <v>14</v>
      </c>
      <c r="B539" s="2">
        <v>9</v>
      </c>
      <c r="C539" s="2" t="s">
        <v>34</v>
      </c>
      <c r="D539" s="2">
        <v>0</v>
      </c>
      <c r="E539" s="2" t="s">
        <v>383</v>
      </c>
      <c r="F539" s="2" t="s">
        <v>384</v>
      </c>
      <c r="G539" s="2" t="s">
        <v>385</v>
      </c>
      <c r="H539" s="2" t="s">
        <v>386</v>
      </c>
      <c r="I539" s="3">
        <v>80000000</v>
      </c>
      <c r="J539" s="3" t="s">
        <v>911</v>
      </c>
      <c r="K539" s="3" t="s">
        <v>911</v>
      </c>
      <c r="L539" s="3" t="s">
        <v>911</v>
      </c>
      <c r="M539" s="3" t="s">
        <v>911</v>
      </c>
      <c r="N539" s="3" t="s">
        <v>911</v>
      </c>
      <c r="O539" s="3" t="s">
        <v>911</v>
      </c>
      <c r="P539" s="3" t="s">
        <v>911</v>
      </c>
      <c r="Q539" s="3" t="s">
        <v>911</v>
      </c>
      <c r="R539" s="3" t="s">
        <v>911</v>
      </c>
      <c r="S539" s="3" t="s">
        <v>911</v>
      </c>
      <c r="T539" s="3" t="s">
        <v>911</v>
      </c>
      <c r="U539" s="3" t="s">
        <v>911</v>
      </c>
      <c r="V539" s="2">
        <v>220015</v>
      </c>
      <c r="W539" s="2" t="s">
        <v>35</v>
      </c>
      <c r="X539" s="3">
        <v>520798252</v>
      </c>
      <c r="Y539" s="7" t="s">
        <v>1105</v>
      </c>
      <c r="Z539" s="8" t="s">
        <v>1105</v>
      </c>
      <c r="AA539" s="2" t="s">
        <v>54</v>
      </c>
      <c r="AB539" s="3">
        <v>156150459</v>
      </c>
      <c r="AC539" s="63"/>
      <c r="AD539" s="41"/>
      <c r="AE539" s="40" t="s">
        <v>339</v>
      </c>
      <c r="AF539" s="41" t="s">
        <v>1507</v>
      </c>
      <c r="AG539" s="42" t="s">
        <v>2150</v>
      </c>
      <c r="AH539" s="40">
        <v>4600094459</v>
      </c>
      <c r="AI539" s="42" t="s">
        <v>2119</v>
      </c>
      <c r="AJ539" s="58">
        <v>44761</v>
      </c>
      <c r="AK539" s="58">
        <v>44761</v>
      </c>
      <c r="AL539" s="58">
        <v>44926</v>
      </c>
      <c r="AM539" s="39">
        <v>0.55000000000000004</v>
      </c>
      <c r="AN539" s="61"/>
      <c r="AO539" s="41" t="s">
        <v>2151</v>
      </c>
      <c r="AP539" s="56"/>
      <c r="AQ539" s="41"/>
      <c r="AR539" s="57"/>
      <c r="AS539" s="57"/>
      <c r="AT539" s="57"/>
      <c r="AU539" s="41">
        <v>28</v>
      </c>
      <c r="AV539" s="56"/>
      <c r="AW539" s="56"/>
      <c r="AX539" s="56"/>
      <c r="AY539" s="57" t="s">
        <v>2173</v>
      </c>
      <c r="AZ539" s="65"/>
      <c r="BA539" s="4"/>
      <c r="BB539" s="4"/>
      <c r="BC539" s="4"/>
      <c r="BD539" s="4"/>
      <c r="BE539" s="4"/>
      <c r="BF539" s="4"/>
      <c r="BG539" s="4"/>
    </row>
    <row r="540" spans="1:59" customFormat="1" ht="60" hidden="1" customHeight="1" x14ac:dyDescent="0.25">
      <c r="A540" s="2">
        <v>14</v>
      </c>
      <c r="B540" s="2">
        <v>9</v>
      </c>
      <c r="C540" s="2" t="s">
        <v>34</v>
      </c>
      <c r="D540" s="2">
        <v>0</v>
      </c>
      <c r="E540" s="2" t="s">
        <v>383</v>
      </c>
      <c r="F540" s="2" t="s">
        <v>384</v>
      </c>
      <c r="G540" s="2" t="s">
        <v>385</v>
      </c>
      <c r="H540" s="2" t="s">
        <v>386</v>
      </c>
      <c r="I540" s="3">
        <v>0</v>
      </c>
      <c r="J540" s="3" t="s">
        <v>911</v>
      </c>
      <c r="K540" s="3" t="s">
        <v>911</v>
      </c>
      <c r="L540" s="3" t="s">
        <v>911</v>
      </c>
      <c r="M540" s="3" t="s">
        <v>911</v>
      </c>
      <c r="N540" s="3" t="s">
        <v>911</v>
      </c>
      <c r="O540" s="3" t="s">
        <v>911</v>
      </c>
      <c r="P540" s="3" t="s">
        <v>911</v>
      </c>
      <c r="Q540" s="3" t="s">
        <v>911</v>
      </c>
      <c r="R540" s="3" t="s">
        <v>911</v>
      </c>
      <c r="S540" s="3" t="s">
        <v>911</v>
      </c>
      <c r="T540" s="3" t="s">
        <v>911</v>
      </c>
      <c r="U540" s="3" t="s">
        <v>911</v>
      </c>
      <c r="V540" s="2">
        <v>220015</v>
      </c>
      <c r="W540" s="2" t="s">
        <v>35</v>
      </c>
      <c r="X540" s="3">
        <v>520798252</v>
      </c>
      <c r="Y540" s="7" t="s">
        <v>1105</v>
      </c>
      <c r="Z540" s="8" t="s">
        <v>1105</v>
      </c>
      <c r="AA540" s="2" t="s">
        <v>1119</v>
      </c>
      <c r="AB540" s="3">
        <v>26598484</v>
      </c>
      <c r="AC540" s="63"/>
      <c r="AD540" s="41"/>
      <c r="AE540" s="40" t="s">
        <v>339</v>
      </c>
      <c r="AF540" s="41" t="s">
        <v>1507</v>
      </c>
      <c r="AG540" s="42" t="s">
        <v>2150</v>
      </c>
      <c r="AH540" s="40">
        <v>4600094459</v>
      </c>
      <c r="AI540" s="42" t="s">
        <v>2119</v>
      </c>
      <c r="AJ540" s="58">
        <v>44761</v>
      </c>
      <c r="AK540" s="58">
        <v>44761</v>
      </c>
      <c r="AL540" s="58">
        <v>44926</v>
      </c>
      <c r="AM540" s="39">
        <v>0.55000000000000004</v>
      </c>
      <c r="AN540" s="61"/>
      <c r="AO540" s="41" t="s">
        <v>2151</v>
      </c>
      <c r="AP540" s="56"/>
      <c r="AQ540" s="41"/>
      <c r="AR540" s="57"/>
      <c r="AS540" s="57"/>
      <c r="AT540" s="57"/>
      <c r="AU540" s="41">
        <v>4</v>
      </c>
      <c r="AV540" s="56"/>
      <c r="AW540" s="56"/>
      <c r="AX540" s="56"/>
      <c r="AY540" s="57" t="s">
        <v>2174</v>
      </c>
      <c r="AZ540" s="65"/>
      <c r="BA540" s="4"/>
      <c r="BB540" s="4"/>
      <c r="BC540" s="4"/>
      <c r="BD540" s="4"/>
      <c r="BE540" s="4"/>
      <c r="BF540" s="4"/>
      <c r="BG540" s="4"/>
    </row>
    <row r="541" spans="1:59" customFormat="1" ht="60" hidden="1" customHeight="1" x14ac:dyDescent="0.25">
      <c r="A541" s="2">
        <v>14</v>
      </c>
      <c r="B541" s="2">
        <v>9</v>
      </c>
      <c r="C541" s="2" t="s">
        <v>34</v>
      </c>
      <c r="D541" s="2">
        <v>0</v>
      </c>
      <c r="E541" s="2" t="s">
        <v>383</v>
      </c>
      <c r="F541" s="2" t="s">
        <v>384</v>
      </c>
      <c r="G541" s="2" t="s">
        <v>385</v>
      </c>
      <c r="H541" s="2" t="s">
        <v>386</v>
      </c>
      <c r="I541" s="3">
        <v>0</v>
      </c>
      <c r="J541" s="3" t="s">
        <v>911</v>
      </c>
      <c r="K541" s="3" t="s">
        <v>911</v>
      </c>
      <c r="L541" s="3" t="s">
        <v>911</v>
      </c>
      <c r="M541" s="3" t="s">
        <v>911</v>
      </c>
      <c r="N541" s="3" t="s">
        <v>911</v>
      </c>
      <c r="O541" s="3" t="s">
        <v>911</v>
      </c>
      <c r="P541" s="3" t="s">
        <v>911</v>
      </c>
      <c r="Q541" s="3" t="s">
        <v>911</v>
      </c>
      <c r="R541" s="3" t="s">
        <v>911</v>
      </c>
      <c r="S541" s="3" t="s">
        <v>911</v>
      </c>
      <c r="T541" s="3" t="s">
        <v>911</v>
      </c>
      <c r="U541" s="3" t="s">
        <v>911</v>
      </c>
      <c r="V541" s="2">
        <v>220015</v>
      </c>
      <c r="W541" s="2" t="s">
        <v>35</v>
      </c>
      <c r="X541" s="3">
        <v>520798252</v>
      </c>
      <c r="Y541" s="7" t="s">
        <v>1105</v>
      </c>
      <c r="Z541" s="8" t="s">
        <v>1105</v>
      </c>
      <c r="AA541" s="2" t="s">
        <v>55</v>
      </c>
      <c r="AB541" s="3">
        <v>221475484</v>
      </c>
      <c r="AC541" s="63"/>
      <c r="AD541" s="41"/>
      <c r="AE541" s="40" t="s">
        <v>339</v>
      </c>
      <c r="AF541" s="41" t="s">
        <v>1507</v>
      </c>
      <c r="AG541" s="42" t="s">
        <v>2150</v>
      </c>
      <c r="AH541" s="40">
        <v>4600094459</v>
      </c>
      <c r="AI541" s="42" t="s">
        <v>2119</v>
      </c>
      <c r="AJ541" s="58">
        <v>44761</v>
      </c>
      <c r="AK541" s="58">
        <v>44761</v>
      </c>
      <c r="AL541" s="58">
        <v>44926</v>
      </c>
      <c r="AM541" s="39">
        <v>0.55000000000000004</v>
      </c>
      <c r="AN541" s="61"/>
      <c r="AO541" s="41" t="s">
        <v>2151</v>
      </c>
      <c r="AP541" s="56"/>
      <c r="AQ541" s="41"/>
      <c r="AR541" s="57"/>
      <c r="AS541" s="57"/>
      <c r="AT541" s="57"/>
      <c r="AU541" s="41">
        <v>25</v>
      </c>
      <c r="AV541" s="56"/>
      <c r="AW541" s="56"/>
      <c r="AX541" s="56"/>
      <c r="AY541" s="57" t="s">
        <v>2175</v>
      </c>
      <c r="AZ541" s="65"/>
      <c r="BA541" s="4"/>
      <c r="BB541" s="4"/>
      <c r="BC541" s="4"/>
      <c r="BD541" s="4"/>
      <c r="BE541" s="4"/>
      <c r="BF541" s="4"/>
      <c r="BG541" s="4"/>
    </row>
    <row r="542" spans="1:59" customFormat="1" ht="60" hidden="1" customHeight="1" x14ac:dyDescent="0.25">
      <c r="A542" s="2">
        <v>14</v>
      </c>
      <c r="B542" s="2">
        <v>9</v>
      </c>
      <c r="C542" s="2" t="s">
        <v>34</v>
      </c>
      <c r="D542" s="2">
        <v>1</v>
      </c>
      <c r="E542" s="2" t="s">
        <v>383</v>
      </c>
      <c r="F542" s="2" t="s">
        <v>384</v>
      </c>
      <c r="G542" s="2" t="s">
        <v>385</v>
      </c>
      <c r="H542" s="2" t="s">
        <v>386</v>
      </c>
      <c r="I542" s="3"/>
      <c r="J542" s="3" t="s">
        <v>911</v>
      </c>
      <c r="K542" s="3" t="s">
        <v>911</v>
      </c>
      <c r="L542" s="3" t="s">
        <v>911</v>
      </c>
      <c r="M542" s="3" t="s">
        <v>911</v>
      </c>
      <c r="N542" s="3" t="s">
        <v>911</v>
      </c>
      <c r="O542" s="3" t="s">
        <v>911</v>
      </c>
      <c r="P542" s="3" t="s">
        <v>911</v>
      </c>
      <c r="Q542" s="3" t="s">
        <v>911</v>
      </c>
      <c r="R542" s="3" t="s">
        <v>911</v>
      </c>
      <c r="S542" s="3" t="s">
        <v>911</v>
      </c>
      <c r="T542" s="3" t="s">
        <v>911</v>
      </c>
      <c r="U542" s="3" t="s">
        <v>911</v>
      </c>
      <c r="V542" s="2">
        <v>220018</v>
      </c>
      <c r="W542" s="2" t="s">
        <v>90</v>
      </c>
      <c r="X542" s="3">
        <v>58979912</v>
      </c>
      <c r="Y542" s="18"/>
      <c r="Z542" s="8"/>
      <c r="AA542" s="2" t="s">
        <v>91</v>
      </c>
      <c r="AB542" s="3">
        <v>48979912</v>
      </c>
      <c r="AC542" s="63"/>
      <c r="AD542" s="41"/>
      <c r="AE542" s="40" t="s">
        <v>339</v>
      </c>
      <c r="AF542" s="41" t="s">
        <v>1507</v>
      </c>
      <c r="AG542" s="42" t="s">
        <v>2150</v>
      </c>
      <c r="AH542" s="40">
        <v>4600094459</v>
      </c>
      <c r="AI542" s="42" t="s">
        <v>2119</v>
      </c>
      <c r="AJ542" s="58">
        <v>44761</v>
      </c>
      <c r="AK542" s="58">
        <v>44761</v>
      </c>
      <c r="AL542" s="58">
        <v>44926</v>
      </c>
      <c r="AM542" s="39">
        <v>0.55000000000000004</v>
      </c>
      <c r="AN542" s="61"/>
      <c r="AO542" s="41" t="s">
        <v>2151</v>
      </c>
      <c r="AP542" s="56"/>
      <c r="AQ542" s="41"/>
      <c r="AR542" s="57"/>
      <c r="AS542" s="57"/>
      <c r="AT542" s="57"/>
      <c r="AU542" s="41">
        <v>37</v>
      </c>
      <c r="AV542" s="56"/>
      <c r="AW542" s="56"/>
      <c r="AX542" s="56"/>
      <c r="AY542" s="57" t="s">
        <v>2176</v>
      </c>
      <c r="AZ542" s="65"/>
      <c r="BA542" s="4"/>
      <c r="BB542" s="4"/>
      <c r="BC542" s="4"/>
      <c r="BD542" s="4"/>
      <c r="BE542" s="4"/>
      <c r="BF542" s="4"/>
      <c r="BG542" s="4"/>
    </row>
    <row r="543" spans="1:59" customFormat="1" ht="60" hidden="1" customHeight="1" x14ac:dyDescent="0.25">
      <c r="A543" s="2">
        <v>14</v>
      </c>
      <c r="B543" s="2">
        <v>9</v>
      </c>
      <c r="C543" s="2" t="s">
        <v>34</v>
      </c>
      <c r="D543" s="2">
        <v>0</v>
      </c>
      <c r="E543" s="2" t="s">
        <v>383</v>
      </c>
      <c r="F543" s="2" t="s">
        <v>384</v>
      </c>
      <c r="G543" s="2" t="s">
        <v>385</v>
      </c>
      <c r="H543" s="2" t="s">
        <v>386</v>
      </c>
      <c r="I543" s="3"/>
      <c r="J543" s="3" t="s">
        <v>911</v>
      </c>
      <c r="K543" s="3" t="s">
        <v>911</v>
      </c>
      <c r="L543" s="3" t="s">
        <v>911</v>
      </c>
      <c r="M543" s="3" t="s">
        <v>911</v>
      </c>
      <c r="N543" s="3" t="s">
        <v>911</v>
      </c>
      <c r="O543" s="3" t="s">
        <v>911</v>
      </c>
      <c r="P543" s="3" t="s">
        <v>911</v>
      </c>
      <c r="Q543" s="3" t="s">
        <v>911</v>
      </c>
      <c r="R543" s="3" t="s">
        <v>911</v>
      </c>
      <c r="S543" s="3" t="s">
        <v>911</v>
      </c>
      <c r="T543" s="3" t="s">
        <v>911</v>
      </c>
      <c r="U543" s="3" t="s">
        <v>911</v>
      </c>
      <c r="V543" s="2">
        <v>220018</v>
      </c>
      <c r="W543" s="2" t="s">
        <v>90</v>
      </c>
      <c r="X543" s="3">
        <v>58979912</v>
      </c>
      <c r="Y543" s="18"/>
      <c r="Z543" s="8"/>
      <c r="AA543" s="2" t="s">
        <v>92</v>
      </c>
      <c r="AB543" s="3">
        <v>10000000</v>
      </c>
      <c r="AC543" s="63"/>
      <c r="AD543" s="41"/>
      <c r="AE543" s="40" t="s">
        <v>339</v>
      </c>
      <c r="AF543" s="41" t="s">
        <v>1507</v>
      </c>
      <c r="AG543" s="42" t="s">
        <v>2150</v>
      </c>
      <c r="AH543" s="40">
        <v>4600094459</v>
      </c>
      <c r="AI543" s="42" t="s">
        <v>2119</v>
      </c>
      <c r="AJ543" s="58">
        <v>44761</v>
      </c>
      <c r="AK543" s="58">
        <v>44761</v>
      </c>
      <c r="AL543" s="58">
        <v>44926</v>
      </c>
      <c r="AM543" s="39">
        <v>0.55000000000000004</v>
      </c>
      <c r="AN543" s="61"/>
      <c r="AO543" s="41" t="s">
        <v>2151</v>
      </c>
      <c r="AP543" s="56"/>
      <c r="AQ543" s="41"/>
      <c r="AR543" s="57"/>
      <c r="AS543" s="57"/>
      <c r="AT543" s="57"/>
      <c r="AU543" s="41">
        <v>1</v>
      </c>
      <c r="AV543" s="56"/>
      <c r="AW543" s="56"/>
      <c r="AX543" s="56"/>
      <c r="AY543" s="57" t="s">
        <v>2177</v>
      </c>
      <c r="AZ543" s="65"/>
      <c r="BA543" s="4"/>
      <c r="BB543" s="4"/>
      <c r="BC543" s="4"/>
      <c r="BD543" s="4"/>
      <c r="BE543" s="4"/>
      <c r="BF543" s="4"/>
      <c r="BG543" s="4"/>
    </row>
    <row r="544" spans="1:59" customFormat="1" ht="60" hidden="1" customHeight="1" x14ac:dyDescent="0.25">
      <c r="A544" s="2">
        <v>14</v>
      </c>
      <c r="B544" s="2">
        <v>10</v>
      </c>
      <c r="C544" s="2" t="s">
        <v>34</v>
      </c>
      <c r="D544" s="2">
        <v>1</v>
      </c>
      <c r="E544" s="2" t="s">
        <v>387</v>
      </c>
      <c r="F544" s="2" t="s">
        <v>388</v>
      </c>
      <c r="G544" s="2">
        <v>93</v>
      </c>
      <c r="H544" s="2" t="s">
        <v>375</v>
      </c>
      <c r="I544" s="3">
        <v>0</v>
      </c>
      <c r="J544" s="3" t="s">
        <v>952</v>
      </c>
      <c r="K544" s="3" t="s">
        <v>1135</v>
      </c>
      <c r="L544" s="3" t="s">
        <v>1136</v>
      </c>
      <c r="M544" s="3" t="s">
        <v>1137</v>
      </c>
      <c r="N544" s="3" t="s">
        <v>1138</v>
      </c>
      <c r="O544" s="6">
        <v>20</v>
      </c>
      <c r="P544" s="3" t="s">
        <v>929</v>
      </c>
      <c r="Q544" s="3" t="s">
        <v>920</v>
      </c>
      <c r="R544" s="3" t="s">
        <v>921</v>
      </c>
      <c r="S544" s="3" t="s">
        <v>1139</v>
      </c>
      <c r="T544" s="3" t="s">
        <v>1140</v>
      </c>
      <c r="U544" s="6">
        <v>1584846</v>
      </c>
      <c r="V544" s="2">
        <v>220015</v>
      </c>
      <c r="W544" s="2" t="s">
        <v>35</v>
      </c>
      <c r="X544" s="3">
        <v>314533196</v>
      </c>
      <c r="Y544" s="7" t="s">
        <v>1104</v>
      </c>
      <c r="Z544" s="8">
        <f>SUM(AB544:AB546)</f>
        <v>251343491</v>
      </c>
      <c r="AA544" s="2" t="s">
        <v>1120</v>
      </c>
      <c r="AB544" s="3">
        <v>77589627</v>
      </c>
      <c r="AC544" s="63"/>
      <c r="AD544" s="41"/>
      <c r="AE544" s="40" t="s">
        <v>339</v>
      </c>
      <c r="AF544" s="41" t="s">
        <v>1507</v>
      </c>
      <c r="AG544" s="42" t="s">
        <v>2150</v>
      </c>
      <c r="AH544" s="40">
        <v>4600094459</v>
      </c>
      <c r="AI544" s="42" t="s">
        <v>2119</v>
      </c>
      <c r="AJ544" s="58">
        <v>44761</v>
      </c>
      <c r="AK544" s="58">
        <v>44761</v>
      </c>
      <c r="AL544" s="58">
        <v>44926</v>
      </c>
      <c r="AM544" s="39">
        <v>0.55000000000000004</v>
      </c>
      <c r="AN544" s="61"/>
      <c r="AO544" s="41" t="s">
        <v>2151</v>
      </c>
      <c r="AP544" s="56"/>
      <c r="AQ544" s="41"/>
      <c r="AR544" s="57"/>
      <c r="AS544" s="57"/>
      <c r="AT544" s="57"/>
      <c r="AU544" s="41">
        <v>1</v>
      </c>
      <c r="AV544" s="56"/>
      <c r="AW544" s="56"/>
      <c r="AX544" s="56"/>
      <c r="AY544" s="57" t="s">
        <v>2178</v>
      </c>
      <c r="AZ544" s="65"/>
      <c r="BA544" s="4"/>
      <c r="BB544" s="4"/>
      <c r="BC544" s="4"/>
      <c r="BD544" s="4"/>
      <c r="BE544" s="4"/>
      <c r="BF544" s="4"/>
      <c r="BG544" s="4"/>
    </row>
    <row r="545" spans="1:59" customFormat="1" ht="60" hidden="1" customHeight="1" x14ac:dyDescent="0.25">
      <c r="A545" s="2">
        <v>14</v>
      </c>
      <c r="B545" s="2">
        <v>10</v>
      </c>
      <c r="C545" s="2" t="s">
        <v>34</v>
      </c>
      <c r="D545" s="2">
        <v>0</v>
      </c>
      <c r="E545" s="2" t="s">
        <v>387</v>
      </c>
      <c r="F545" s="2" t="s">
        <v>388</v>
      </c>
      <c r="G545" s="2">
        <v>93</v>
      </c>
      <c r="H545" s="2" t="s">
        <v>375</v>
      </c>
      <c r="I545" s="3">
        <v>0</v>
      </c>
      <c r="J545" s="3" t="s">
        <v>911</v>
      </c>
      <c r="K545" s="3" t="s">
        <v>911</v>
      </c>
      <c r="L545" s="3" t="s">
        <v>911</v>
      </c>
      <c r="M545" s="3" t="s">
        <v>911</v>
      </c>
      <c r="N545" s="3" t="s">
        <v>911</v>
      </c>
      <c r="O545" s="3" t="s">
        <v>911</v>
      </c>
      <c r="P545" s="3" t="s">
        <v>911</v>
      </c>
      <c r="Q545" s="3" t="s">
        <v>911</v>
      </c>
      <c r="R545" s="3" t="s">
        <v>911</v>
      </c>
      <c r="S545" s="3" t="s">
        <v>911</v>
      </c>
      <c r="T545" s="3" t="s">
        <v>911</v>
      </c>
      <c r="U545" s="3" t="s">
        <v>911</v>
      </c>
      <c r="V545" s="2">
        <v>220015</v>
      </c>
      <c r="W545" s="2" t="s">
        <v>35</v>
      </c>
      <c r="X545" s="3">
        <v>314533196</v>
      </c>
      <c r="Y545" s="7" t="s">
        <v>1105</v>
      </c>
      <c r="Z545" s="8" t="s">
        <v>1105</v>
      </c>
      <c r="AA545" s="2" t="s">
        <v>1121</v>
      </c>
      <c r="AB545" s="3">
        <v>95798980</v>
      </c>
      <c r="AC545" s="63"/>
      <c r="AD545" s="41"/>
      <c r="AE545" s="40" t="s">
        <v>339</v>
      </c>
      <c r="AF545" s="41" t="s">
        <v>1507</v>
      </c>
      <c r="AG545" s="42" t="s">
        <v>2150</v>
      </c>
      <c r="AH545" s="40">
        <v>4600094459</v>
      </c>
      <c r="AI545" s="42" t="s">
        <v>2119</v>
      </c>
      <c r="AJ545" s="58">
        <v>44761</v>
      </c>
      <c r="AK545" s="58">
        <v>44761</v>
      </c>
      <c r="AL545" s="58">
        <v>44926</v>
      </c>
      <c r="AM545" s="39">
        <v>0.55000000000000004</v>
      </c>
      <c r="AN545" s="61"/>
      <c r="AO545" s="41" t="s">
        <v>2151</v>
      </c>
      <c r="AP545" s="56"/>
      <c r="AQ545" s="41"/>
      <c r="AR545" s="57"/>
      <c r="AS545" s="57"/>
      <c r="AT545" s="57"/>
      <c r="AU545" s="41">
        <v>10</v>
      </c>
      <c r="AV545" s="56"/>
      <c r="AW545" s="56"/>
      <c r="AX545" s="56"/>
      <c r="AY545" s="57" t="s">
        <v>2179</v>
      </c>
      <c r="AZ545" s="65"/>
      <c r="BA545" s="4"/>
      <c r="BB545" s="4"/>
      <c r="BC545" s="4"/>
      <c r="BD545" s="4"/>
      <c r="BE545" s="4"/>
      <c r="BF545" s="4"/>
      <c r="BG545" s="4"/>
    </row>
    <row r="546" spans="1:59" customFormat="1" ht="60" hidden="1" customHeight="1" x14ac:dyDescent="0.25">
      <c r="A546" s="2">
        <v>14</v>
      </c>
      <c r="B546" s="2">
        <v>10</v>
      </c>
      <c r="C546" s="2" t="s">
        <v>34</v>
      </c>
      <c r="D546" s="2">
        <v>0</v>
      </c>
      <c r="E546" s="2" t="s">
        <v>387</v>
      </c>
      <c r="F546" s="2" t="s">
        <v>388</v>
      </c>
      <c r="G546" s="2">
        <v>93</v>
      </c>
      <c r="H546" s="2" t="s">
        <v>375</v>
      </c>
      <c r="I546" s="3">
        <v>0</v>
      </c>
      <c r="J546" s="3" t="s">
        <v>911</v>
      </c>
      <c r="K546" s="3" t="s">
        <v>911</v>
      </c>
      <c r="L546" s="3" t="s">
        <v>911</v>
      </c>
      <c r="M546" s="3" t="s">
        <v>911</v>
      </c>
      <c r="N546" s="3" t="s">
        <v>911</v>
      </c>
      <c r="O546" s="3" t="s">
        <v>911</v>
      </c>
      <c r="P546" s="3" t="s">
        <v>911</v>
      </c>
      <c r="Q546" s="3" t="s">
        <v>911</v>
      </c>
      <c r="R546" s="3" t="s">
        <v>911</v>
      </c>
      <c r="S546" s="3" t="s">
        <v>911</v>
      </c>
      <c r="T546" s="3" t="s">
        <v>911</v>
      </c>
      <c r="U546" s="3" t="s">
        <v>911</v>
      </c>
      <c r="V546" s="2">
        <v>220015</v>
      </c>
      <c r="W546" s="2" t="s">
        <v>35</v>
      </c>
      <c r="X546" s="3">
        <v>314533196</v>
      </c>
      <c r="Y546" s="7" t="s">
        <v>1105</v>
      </c>
      <c r="Z546" s="8" t="s">
        <v>1105</v>
      </c>
      <c r="AA546" s="2" t="s">
        <v>1122</v>
      </c>
      <c r="AB546" s="3">
        <v>77954884</v>
      </c>
      <c r="AC546" s="63"/>
      <c r="AD546" s="41"/>
      <c r="AE546" s="40" t="s">
        <v>339</v>
      </c>
      <c r="AF546" s="41" t="s">
        <v>1507</v>
      </c>
      <c r="AG546" s="42" t="s">
        <v>2150</v>
      </c>
      <c r="AH546" s="40">
        <v>4600094459</v>
      </c>
      <c r="AI546" s="42" t="s">
        <v>2119</v>
      </c>
      <c r="AJ546" s="58">
        <v>44761</v>
      </c>
      <c r="AK546" s="58">
        <v>44761</v>
      </c>
      <c r="AL546" s="58">
        <v>44926</v>
      </c>
      <c r="AM546" s="39">
        <v>0.55000000000000004</v>
      </c>
      <c r="AN546" s="61"/>
      <c r="AO546" s="41" t="s">
        <v>2151</v>
      </c>
      <c r="AP546" s="56"/>
      <c r="AQ546" s="41"/>
      <c r="AR546" s="57"/>
      <c r="AS546" s="57"/>
      <c r="AT546" s="57"/>
      <c r="AU546" s="41">
        <v>4</v>
      </c>
      <c r="AV546" s="56"/>
      <c r="AW546" s="56"/>
      <c r="AX546" s="56"/>
      <c r="AY546" s="57" t="s">
        <v>2180</v>
      </c>
      <c r="AZ546" s="65"/>
      <c r="BA546" s="4"/>
      <c r="BB546" s="4"/>
      <c r="BC546" s="4"/>
      <c r="BD546" s="4"/>
      <c r="BE546" s="4"/>
      <c r="BF546" s="4"/>
      <c r="BG546" s="4"/>
    </row>
    <row r="547" spans="1:59" customFormat="1" ht="60" hidden="1" customHeight="1" x14ac:dyDescent="0.25">
      <c r="A547" s="2">
        <v>14</v>
      </c>
      <c r="B547" s="2">
        <v>10</v>
      </c>
      <c r="C547" s="2" t="s">
        <v>34</v>
      </c>
      <c r="D547" s="2">
        <v>0</v>
      </c>
      <c r="E547" s="2" t="s">
        <v>387</v>
      </c>
      <c r="F547" s="2" t="s">
        <v>388</v>
      </c>
      <c r="G547" s="2">
        <v>93</v>
      </c>
      <c r="H547" s="2" t="s">
        <v>375</v>
      </c>
      <c r="I547" s="3">
        <v>0</v>
      </c>
      <c r="J547" s="3" t="s">
        <v>911</v>
      </c>
      <c r="K547" s="3" t="s">
        <v>911</v>
      </c>
      <c r="L547" s="3" t="s">
        <v>911</v>
      </c>
      <c r="M547" s="3" t="s">
        <v>911</v>
      </c>
      <c r="N547" s="3" t="s">
        <v>911</v>
      </c>
      <c r="O547" s="3" t="s">
        <v>911</v>
      </c>
      <c r="P547" s="3" t="s">
        <v>911</v>
      </c>
      <c r="Q547" s="3" t="s">
        <v>911</v>
      </c>
      <c r="R547" s="3" t="s">
        <v>911</v>
      </c>
      <c r="S547" s="3" t="s">
        <v>911</v>
      </c>
      <c r="T547" s="3" t="s">
        <v>911</v>
      </c>
      <c r="U547" s="3" t="s">
        <v>911</v>
      </c>
      <c r="V547" s="2">
        <v>220015</v>
      </c>
      <c r="W547" s="2" t="s">
        <v>35</v>
      </c>
      <c r="X547" s="3">
        <v>314533196</v>
      </c>
      <c r="Y547" s="7" t="s">
        <v>1107</v>
      </c>
      <c r="Z547" s="8">
        <f>SUM(AB547:AB549)</f>
        <v>63189705</v>
      </c>
      <c r="AA547" s="2" t="s">
        <v>56</v>
      </c>
      <c r="AB547" s="3">
        <v>15132724</v>
      </c>
      <c r="AC547" s="63"/>
      <c r="AD547" s="41"/>
      <c r="AE547" s="40" t="s">
        <v>339</v>
      </c>
      <c r="AF547" s="41" t="s">
        <v>1507</v>
      </c>
      <c r="AG547" s="42" t="s">
        <v>2150</v>
      </c>
      <c r="AH547" s="40">
        <v>4600094459</v>
      </c>
      <c r="AI547" s="42" t="s">
        <v>2119</v>
      </c>
      <c r="AJ547" s="58">
        <v>44761</v>
      </c>
      <c r="AK547" s="58">
        <v>44761</v>
      </c>
      <c r="AL547" s="58">
        <v>44926</v>
      </c>
      <c r="AM547" s="39">
        <v>0.55000000000000004</v>
      </c>
      <c r="AN547" s="61"/>
      <c r="AO547" s="41" t="s">
        <v>2151</v>
      </c>
      <c r="AP547" s="56"/>
      <c r="AQ547" s="41"/>
      <c r="AR547" s="57"/>
      <c r="AS547" s="57"/>
      <c r="AT547" s="57"/>
      <c r="AU547" s="41">
        <v>1</v>
      </c>
      <c r="AV547" s="56"/>
      <c r="AW547" s="56"/>
      <c r="AX547" s="56"/>
      <c r="AY547" s="57" t="s">
        <v>2181</v>
      </c>
      <c r="AZ547" s="65"/>
      <c r="BA547" s="4"/>
      <c r="BB547" s="4"/>
      <c r="BC547" s="4"/>
      <c r="BD547" s="4"/>
      <c r="BE547" s="4"/>
      <c r="BF547" s="4"/>
      <c r="BG547" s="4"/>
    </row>
    <row r="548" spans="1:59" customFormat="1" ht="60" hidden="1" customHeight="1" x14ac:dyDescent="0.25">
      <c r="A548" s="2">
        <v>14</v>
      </c>
      <c r="B548" s="2">
        <v>10</v>
      </c>
      <c r="C548" s="2" t="s">
        <v>34</v>
      </c>
      <c r="D548" s="2">
        <v>0</v>
      </c>
      <c r="E548" s="2" t="s">
        <v>387</v>
      </c>
      <c r="F548" s="2" t="s">
        <v>388</v>
      </c>
      <c r="G548" s="2">
        <v>93</v>
      </c>
      <c r="H548" s="2" t="s">
        <v>375</v>
      </c>
      <c r="I548" s="3">
        <v>0</v>
      </c>
      <c r="J548" s="3" t="s">
        <v>911</v>
      </c>
      <c r="K548" s="3" t="s">
        <v>911</v>
      </c>
      <c r="L548" s="3" t="s">
        <v>911</v>
      </c>
      <c r="M548" s="3" t="s">
        <v>911</v>
      </c>
      <c r="N548" s="3" t="s">
        <v>911</v>
      </c>
      <c r="O548" s="3" t="s">
        <v>911</v>
      </c>
      <c r="P548" s="3" t="s">
        <v>911</v>
      </c>
      <c r="Q548" s="3" t="s">
        <v>911</v>
      </c>
      <c r="R548" s="3" t="s">
        <v>911</v>
      </c>
      <c r="S548" s="3" t="s">
        <v>911</v>
      </c>
      <c r="T548" s="3" t="s">
        <v>911</v>
      </c>
      <c r="U548" s="3" t="s">
        <v>911</v>
      </c>
      <c r="V548" s="2">
        <v>220015</v>
      </c>
      <c r="W548" s="2" t="s">
        <v>35</v>
      </c>
      <c r="X548" s="3">
        <v>314533196</v>
      </c>
      <c r="Y548" s="7" t="s">
        <v>1105</v>
      </c>
      <c r="Z548" s="8" t="s">
        <v>1105</v>
      </c>
      <c r="AA548" s="2" t="s">
        <v>1123</v>
      </c>
      <c r="AB548" s="3">
        <v>23384660</v>
      </c>
      <c r="AC548" s="63"/>
      <c r="AD548" s="41"/>
      <c r="AE548" s="40" t="s">
        <v>339</v>
      </c>
      <c r="AF548" s="41" t="s">
        <v>1507</v>
      </c>
      <c r="AG548" s="42" t="s">
        <v>2150</v>
      </c>
      <c r="AH548" s="40">
        <v>4600094459</v>
      </c>
      <c r="AI548" s="42" t="s">
        <v>2119</v>
      </c>
      <c r="AJ548" s="58">
        <v>44761</v>
      </c>
      <c r="AK548" s="58">
        <v>44761</v>
      </c>
      <c r="AL548" s="58">
        <v>44926</v>
      </c>
      <c r="AM548" s="39">
        <v>0.55000000000000004</v>
      </c>
      <c r="AN548" s="61"/>
      <c r="AO548" s="41" t="s">
        <v>2151</v>
      </c>
      <c r="AP548" s="56"/>
      <c r="AQ548" s="41"/>
      <c r="AR548" s="57"/>
      <c r="AS548" s="57"/>
      <c r="AT548" s="57"/>
      <c r="AU548" s="41">
        <v>1</v>
      </c>
      <c r="AV548" s="56"/>
      <c r="AW548" s="56"/>
      <c r="AX548" s="56"/>
      <c r="AY548" s="57" t="s">
        <v>2182</v>
      </c>
      <c r="AZ548" s="65"/>
      <c r="BA548" s="4"/>
      <c r="BB548" s="4"/>
      <c r="BC548" s="4"/>
      <c r="BD548" s="4"/>
      <c r="BE548" s="4"/>
      <c r="BF548" s="4"/>
      <c r="BG548" s="4"/>
    </row>
    <row r="549" spans="1:59" customFormat="1" ht="60" hidden="1" customHeight="1" x14ac:dyDescent="0.25">
      <c r="A549" s="2">
        <v>14</v>
      </c>
      <c r="B549" s="2">
        <v>10</v>
      </c>
      <c r="C549" s="2" t="s">
        <v>34</v>
      </c>
      <c r="D549" s="2">
        <v>0</v>
      </c>
      <c r="E549" s="2" t="s">
        <v>387</v>
      </c>
      <c r="F549" s="2" t="s">
        <v>388</v>
      </c>
      <c r="G549" s="2">
        <v>93</v>
      </c>
      <c r="H549" s="2" t="s">
        <v>375</v>
      </c>
      <c r="I549" s="3">
        <v>0</v>
      </c>
      <c r="J549" s="3" t="s">
        <v>911</v>
      </c>
      <c r="K549" s="3" t="s">
        <v>911</v>
      </c>
      <c r="L549" s="3" t="s">
        <v>911</v>
      </c>
      <c r="M549" s="3" t="s">
        <v>911</v>
      </c>
      <c r="N549" s="3" t="s">
        <v>911</v>
      </c>
      <c r="O549" s="3" t="s">
        <v>911</v>
      </c>
      <c r="P549" s="3" t="s">
        <v>911</v>
      </c>
      <c r="Q549" s="3" t="s">
        <v>911</v>
      </c>
      <c r="R549" s="3" t="s">
        <v>911</v>
      </c>
      <c r="S549" s="3" t="s">
        <v>911</v>
      </c>
      <c r="T549" s="3" t="s">
        <v>911</v>
      </c>
      <c r="U549" s="3" t="s">
        <v>911</v>
      </c>
      <c r="V549" s="2">
        <v>220015</v>
      </c>
      <c r="W549" s="2" t="s">
        <v>35</v>
      </c>
      <c r="X549" s="3">
        <v>314533196</v>
      </c>
      <c r="Y549" s="7" t="s">
        <v>1105</v>
      </c>
      <c r="Z549" s="8" t="s">
        <v>1105</v>
      </c>
      <c r="AA549" s="2" t="s">
        <v>1124</v>
      </c>
      <c r="AB549" s="3">
        <v>24672321</v>
      </c>
      <c r="AC549" s="63"/>
      <c r="AD549" s="41"/>
      <c r="AE549" s="40" t="s">
        <v>339</v>
      </c>
      <c r="AF549" s="41" t="s">
        <v>1507</v>
      </c>
      <c r="AG549" s="42" t="s">
        <v>2150</v>
      </c>
      <c r="AH549" s="40">
        <v>4600094459</v>
      </c>
      <c r="AI549" s="42" t="s">
        <v>2119</v>
      </c>
      <c r="AJ549" s="58">
        <v>44761</v>
      </c>
      <c r="AK549" s="58">
        <v>44761</v>
      </c>
      <c r="AL549" s="58">
        <v>44926</v>
      </c>
      <c r="AM549" s="39">
        <v>0.55000000000000004</v>
      </c>
      <c r="AN549" s="61"/>
      <c r="AO549" s="41" t="s">
        <v>2151</v>
      </c>
      <c r="AP549" s="56"/>
      <c r="AQ549" s="41"/>
      <c r="AR549" s="57"/>
      <c r="AS549" s="57"/>
      <c r="AT549" s="57"/>
      <c r="AU549" s="41">
        <v>4</v>
      </c>
      <c r="AV549" s="56"/>
      <c r="AW549" s="56"/>
      <c r="AX549" s="56"/>
      <c r="AY549" s="57" t="s">
        <v>2183</v>
      </c>
      <c r="AZ549" s="65"/>
      <c r="BA549" s="4"/>
      <c r="BB549" s="4"/>
      <c r="BC549" s="4"/>
      <c r="BD549" s="4"/>
      <c r="BE549" s="4"/>
      <c r="BF549" s="4"/>
      <c r="BG549" s="4"/>
    </row>
    <row r="550" spans="1:59" customFormat="1" ht="60" hidden="1" customHeight="1" x14ac:dyDescent="0.25">
      <c r="A550" s="2">
        <v>14</v>
      </c>
      <c r="B550" s="2">
        <v>11</v>
      </c>
      <c r="C550" s="2" t="s">
        <v>34</v>
      </c>
      <c r="D550" s="2">
        <v>1</v>
      </c>
      <c r="E550" s="2" t="s">
        <v>389</v>
      </c>
      <c r="F550" s="2" t="s">
        <v>390</v>
      </c>
      <c r="G550" s="2" t="s">
        <v>391</v>
      </c>
      <c r="H550" s="2" t="s">
        <v>375</v>
      </c>
      <c r="I550" s="3">
        <v>0</v>
      </c>
      <c r="J550" s="3" t="s">
        <v>952</v>
      </c>
      <c r="K550" s="3" t="s">
        <v>1135</v>
      </c>
      <c r="L550" s="3" t="s">
        <v>1136</v>
      </c>
      <c r="M550" s="3" t="s">
        <v>1137</v>
      </c>
      <c r="N550" s="3" t="s">
        <v>1138</v>
      </c>
      <c r="O550" s="6">
        <v>20</v>
      </c>
      <c r="P550" s="3" t="s">
        <v>929</v>
      </c>
      <c r="Q550" s="3" t="s">
        <v>920</v>
      </c>
      <c r="R550" s="3" t="s">
        <v>921</v>
      </c>
      <c r="S550" s="3" t="s">
        <v>1139</v>
      </c>
      <c r="T550" s="3" t="s">
        <v>1140</v>
      </c>
      <c r="U550" s="6">
        <v>1584846</v>
      </c>
      <c r="V550" s="2">
        <v>220015</v>
      </c>
      <c r="W550" s="2" t="s">
        <v>35</v>
      </c>
      <c r="X550" s="3">
        <v>605468653</v>
      </c>
      <c r="Y550" s="7" t="s">
        <v>1104</v>
      </c>
      <c r="Z550" s="8">
        <f>SUM(AB550:AB554)</f>
        <v>605468653</v>
      </c>
      <c r="AA550" s="2" t="s">
        <v>57</v>
      </c>
      <c r="AB550" s="3">
        <v>189734243</v>
      </c>
      <c r="AC550" s="63"/>
      <c r="AD550" s="41"/>
      <c r="AE550" s="40" t="s">
        <v>339</v>
      </c>
      <c r="AF550" s="41" t="s">
        <v>1507</v>
      </c>
      <c r="AG550" s="42" t="s">
        <v>2150</v>
      </c>
      <c r="AH550" s="40">
        <v>4600094459</v>
      </c>
      <c r="AI550" s="42" t="s">
        <v>2119</v>
      </c>
      <c r="AJ550" s="58">
        <v>44761</v>
      </c>
      <c r="AK550" s="58">
        <v>44761</v>
      </c>
      <c r="AL550" s="58">
        <v>44926</v>
      </c>
      <c r="AM550" s="39">
        <v>0.55000000000000004</v>
      </c>
      <c r="AN550" s="61"/>
      <c r="AO550" s="41" t="s">
        <v>2151</v>
      </c>
      <c r="AP550" s="56"/>
      <c r="AQ550" s="41"/>
      <c r="AR550" s="57"/>
      <c r="AS550" s="57"/>
      <c r="AT550" s="57"/>
      <c r="AU550" s="41">
        <v>22</v>
      </c>
      <c r="AV550" s="56"/>
      <c r="AW550" s="56"/>
      <c r="AX550" s="56"/>
      <c r="AY550" s="57" t="s">
        <v>2184</v>
      </c>
      <c r="AZ550" s="65"/>
      <c r="BA550" s="4"/>
      <c r="BB550" s="4"/>
      <c r="BC550" s="4"/>
      <c r="BD550" s="4"/>
      <c r="BE550" s="4"/>
      <c r="BF550" s="4"/>
      <c r="BG550" s="4"/>
    </row>
    <row r="551" spans="1:59" customFormat="1" ht="60" hidden="1" customHeight="1" x14ac:dyDescent="0.25">
      <c r="A551" s="2">
        <v>14</v>
      </c>
      <c r="B551" s="2">
        <v>11</v>
      </c>
      <c r="C551" s="2" t="s">
        <v>34</v>
      </c>
      <c r="D551" s="2">
        <v>0</v>
      </c>
      <c r="E551" s="2" t="s">
        <v>389</v>
      </c>
      <c r="F551" s="2" t="s">
        <v>390</v>
      </c>
      <c r="G551" s="2" t="s">
        <v>391</v>
      </c>
      <c r="H551" s="2" t="s">
        <v>375</v>
      </c>
      <c r="I551" s="3">
        <v>0</v>
      </c>
      <c r="J551" s="3" t="s">
        <v>911</v>
      </c>
      <c r="K551" s="3" t="s">
        <v>911</v>
      </c>
      <c r="L551" s="3" t="s">
        <v>911</v>
      </c>
      <c r="M551" s="3" t="s">
        <v>911</v>
      </c>
      <c r="N551" s="3" t="s">
        <v>911</v>
      </c>
      <c r="O551" s="3" t="s">
        <v>911</v>
      </c>
      <c r="P551" s="3" t="s">
        <v>911</v>
      </c>
      <c r="Q551" s="3" t="s">
        <v>911</v>
      </c>
      <c r="R551" s="3" t="s">
        <v>911</v>
      </c>
      <c r="S551" s="3" t="s">
        <v>911</v>
      </c>
      <c r="T551" s="3" t="s">
        <v>911</v>
      </c>
      <c r="U551" s="3" t="s">
        <v>911</v>
      </c>
      <c r="V551" s="2">
        <v>220015</v>
      </c>
      <c r="W551" s="2" t="s">
        <v>35</v>
      </c>
      <c r="X551" s="3">
        <v>605468653</v>
      </c>
      <c r="Y551" s="7" t="s">
        <v>1105</v>
      </c>
      <c r="Z551" s="8" t="s">
        <v>1105</v>
      </c>
      <c r="AA551" s="2" t="s">
        <v>58</v>
      </c>
      <c r="AB551" s="3">
        <v>32361950</v>
      </c>
      <c r="AC551" s="63"/>
      <c r="AD551" s="41"/>
      <c r="AE551" s="40" t="s">
        <v>339</v>
      </c>
      <c r="AF551" s="41" t="s">
        <v>1507</v>
      </c>
      <c r="AG551" s="42" t="s">
        <v>2150</v>
      </c>
      <c r="AH551" s="40">
        <v>4600094459</v>
      </c>
      <c r="AI551" s="42" t="s">
        <v>2119</v>
      </c>
      <c r="AJ551" s="58">
        <v>44761</v>
      </c>
      <c r="AK551" s="58">
        <v>44761</v>
      </c>
      <c r="AL551" s="58">
        <v>44926</v>
      </c>
      <c r="AM551" s="39">
        <v>0.55000000000000004</v>
      </c>
      <c r="AN551" s="61"/>
      <c r="AO551" s="41" t="s">
        <v>2151</v>
      </c>
      <c r="AP551" s="56"/>
      <c r="AQ551" s="41"/>
      <c r="AR551" s="57"/>
      <c r="AS551" s="57"/>
      <c r="AT551" s="57"/>
      <c r="AU551" s="41">
        <v>40</v>
      </c>
      <c r="AV551" s="56"/>
      <c r="AW551" s="56"/>
      <c r="AX551" s="56"/>
      <c r="AY551" s="57" t="s">
        <v>2185</v>
      </c>
      <c r="AZ551" s="65"/>
      <c r="BA551" s="4"/>
      <c r="BB551" s="4"/>
      <c r="BC551" s="4"/>
      <c r="BD551" s="4"/>
      <c r="BE551" s="4"/>
      <c r="BF551" s="4"/>
      <c r="BG551" s="4"/>
    </row>
    <row r="552" spans="1:59" customFormat="1" ht="60" hidden="1" customHeight="1" x14ac:dyDescent="0.25">
      <c r="A552" s="2">
        <v>14</v>
      </c>
      <c r="B552" s="2">
        <v>11</v>
      </c>
      <c r="C552" s="2" t="s">
        <v>34</v>
      </c>
      <c r="D552" s="2">
        <v>0</v>
      </c>
      <c r="E552" s="2" t="s">
        <v>389</v>
      </c>
      <c r="F552" s="2" t="s">
        <v>390</v>
      </c>
      <c r="G552" s="2" t="s">
        <v>391</v>
      </c>
      <c r="H552" s="2" t="s">
        <v>375</v>
      </c>
      <c r="I552" s="3">
        <v>0</v>
      </c>
      <c r="J552" s="3" t="s">
        <v>911</v>
      </c>
      <c r="K552" s="3" t="s">
        <v>911</v>
      </c>
      <c r="L552" s="3" t="s">
        <v>911</v>
      </c>
      <c r="M552" s="3" t="s">
        <v>911</v>
      </c>
      <c r="N552" s="3" t="s">
        <v>911</v>
      </c>
      <c r="O552" s="3" t="s">
        <v>911</v>
      </c>
      <c r="P552" s="3" t="s">
        <v>911</v>
      </c>
      <c r="Q552" s="3" t="s">
        <v>911</v>
      </c>
      <c r="R552" s="3" t="s">
        <v>911</v>
      </c>
      <c r="S552" s="3" t="s">
        <v>911</v>
      </c>
      <c r="T552" s="3" t="s">
        <v>911</v>
      </c>
      <c r="U552" s="3" t="s">
        <v>911</v>
      </c>
      <c r="V552" s="2">
        <v>220015</v>
      </c>
      <c r="W552" s="2" t="s">
        <v>35</v>
      </c>
      <c r="X552" s="3">
        <v>605468653</v>
      </c>
      <c r="Y552" s="7" t="s">
        <v>1105</v>
      </c>
      <c r="Z552" s="8" t="s">
        <v>1105</v>
      </c>
      <c r="AA552" s="2" t="s">
        <v>59</v>
      </c>
      <c r="AB552" s="3">
        <v>30746145</v>
      </c>
      <c r="AC552" s="63"/>
      <c r="AD552" s="41"/>
      <c r="AE552" s="40" t="s">
        <v>339</v>
      </c>
      <c r="AF552" s="41" t="s">
        <v>1507</v>
      </c>
      <c r="AG552" s="42" t="s">
        <v>2150</v>
      </c>
      <c r="AH552" s="40">
        <v>4600094459</v>
      </c>
      <c r="AI552" s="42" t="s">
        <v>2119</v>
      </c>
      <c r="AJ552" s="58">
        <v>44761</v>
      </c>
      <c r="AK552" s="58">
        <v>44761</v>
      </c>
      <c r="AL552" s="58">
        <v>44926</v>
      </c>
      <c r="AM552" s="39">
        <v>0.55000000000000004</v>
      </c>
      <c r="AN552" s="61"/>
      <c r="AO552" s="41" t="s">
        <v>2151</v>
      </c>
      <c r="AP552" s="56"/>
      <c r="AQ552" s="41"/>
      <c r="AR552" s="57"/>
      <c r="AS552" s="57"/>
      <c r="AT552" s="57"/>
      <c r="AU552" s="41">
        <v>150</v>
      </c>
      <c r="AV552" s="56"/>
      <c r="AW552" s="56"/>
      <c r="AX552" s="56"/>
      <c r="AY552" s="57" t="s">
        <v>2186</v>
      </c>
      <c r="AZ552" s="65"/>
      <c r="BA552" s="4"/>
      <c r="BB552" s="4"/>
      <c r="BC552" s="4"/>
      <c r="BD552" s="4"/>
      <c r="BE552" s="4"/>
      <c r="BF552" s="4"/>
      <c r="BG552" s="4"/>
    </row>
    <row r="553" spans="1:59" customFormat="1" ht="60" hidden="1" customHeight="1" x14ac:dyDescent="0.25">
      <c r="A553" s="2">
        <v>14</v>
      </c>
      <c r="B553" s="2">
        <v>11</v>
      </c>
      <c r="C553" s="2" t="s">
        <v>34</v>
      </c>
      <c r="D553" s="2">
        <v>0</v>
      </c>
      <c r="E553" s="2" t="s">
        <v>389</v>
      </c>
      <c r="F553" s="2" t="s">
        <v>390</v>
      </c>
      <c r="G553" s="2" t="s">
        <v>391</v>
      </c>
      <c r="H553" s="2" t="s">
        <v>375</v>
      </c>
      <c r="I553" s="3">
        <v>0</v>
      </c>
      <c r="J553" s="3" t="s">
        <v>911</v>
      </c>
      <c r="K553" s="3" t="s">
        <v>911</v>
      </c>
      <c r="L553" s="3" t="s">
        <v>911</v>
      </c>
      <c r="M553" s="3" t="s">
        <v>911</v>
      </c>
      <c r="N553" s="3" t="s">
        <v>911</v>
      </c>
      <c r="O553" s="3" t="s">
        <v>911</v>
      </c>
      <c r="P553" s="3" t="s">
        <v>911</v>
      </c>
      <c r="Q553" s="3" t="s">
        <v>911</v>
      </c>
      <c r="R553" s="3" t="s">
        <v>911</v>
      </c>
      <c r="S553" s="3" t="s">
        <v>911</v>
      </c>
      <c r="T553" s="3" t="s">
        <v>911</v>
      </c>
      <c r="U553" s="3" t="s">
        <v>911</v>
      </c>
      <c r="V553" s="2">
        <v>220015</v>
      </c>
      <c r="W553" s="2" t="s">
        <v>35</v>
      </c>
      <c r="X553" s="3">
        <v>605468653</v>
      </c>
      <c r="Y553" s="7" t="s">
        <v>1105</v>
      </c>
      <c r="Z553" s="8" t="s">
        <v>1105</v>
      </c>
      <c r="AA553" s="2" t="s">
        <v>60</v>
      </c>
      <c r="AB553" s="3">
        <v>190774365</v>
      </c>
      <c r="AC553" s="63"/>
      <c r="AD553" s="41"/>
      <c r="AE553" s="40" t="s">
        <v>339</v>
      </c>
      <c r="AF553" s="41" t="s">
        <v>1507</v>
      </c>
      <c r="AG553" s="42" t="s">
        <v>2150</v>
      </c>
      <c r="AH553" s="40">
        <v>4600094459</v>
      </c>
      <c r="AI553" s="42" t="s">
        <v>2119</v>
      </c>
      <c r="AJ553" s="58">
        <v>44761</v>
      </c>
      <c r="AK553" s="58">
        <v>44761</v>
      </c>
      <c r="AL553" s="58">
        <v>44926</v>
      </c>
      <c r="AM553" s="39">
        <v>0.55000000000000004</v>
      </c>
      <c r="AN553" s="61"/>
      <c r="AO553" s="41" t="s">
        <v>2151</v>
      </c>
      <c r="AP553" s="56"/>
      <c r="AQ553" s="41"/>
      <c r="AR553" s="57"/>
      <c r="AS553" s="57"/>
      <c r="AT553" s="57"/>
      <c r="AU553" s="41">
        <v>50</v>
      </c>
      <c r="AV553" s="56"/>
      <c r="AW553" s="56"/>
      <c r="AX553" s="56"/>
      <c r="AY553" s="57" t="s">
        <v>2187</v>
      </c>
      <c r="AZ553" s="65"/>
      <c r="BA553" s="4"/>
      <c r="BB553" s="4"/>
      <c r="BC553" s="4"/>
      <c r="BD553" s="4"/>
      <c r="BE553" s="4"/>
      <c r="BF553" s="4"/>
      <c r="BG553" s="4"/>
    </row>
    <row r="554" spans="1:59" customFormat="1" ht="60" hidden="1" customHeight="1" x14ac:dyDescent="0.25">
      <c r="A554" s="2">
        <v>14</v>
      </c>
      <c r="B554" s="2">
        <v>11</v>
      </c>
      <c r="C554" s="2" t="s">
        <v>34</v>
      </c>
      <c r="D554" s="2">
        <v>0</v>
      </c>
      <c r="E554" s="2" t="s">
        <v>389</v>
      </c>
      <c r="F554" s="2" t="s">
        <v>390</v>
      </c>
      <c r="G554" s="2" t="s">
        <v>391</v>
      </c>
      <c r="H554" s="2" t="s">
        <v>375</v>
      </c>
      <c r="I554" s="3">
        <v>0</v>
      </c>
      <c r="J554" s="3" t="s">
        <v>911</v>
      </c>
      <c r="K554" s="3" t="s">
        <v>911</v>
      </c>
      <c r="L554" s="3" t="s">
        <v>911</v>
      </c>
      <c r="M554" s="3" t="s">
        <v>911</v>
      </c>
      <c r="N554" s="3" t="s">
        <v>911</v>
      </c>
      <c r="O554" s="3" t="s">
        <v>911</v>
      </c>
      <c r="P554" s="3" t="s">
        <v>911</v>
      </c>
      <c r="Q554" s="3" t="s">
        <v>911</v>
      </c>
      <c r="R554" s="3" t="s">
        <v>911</v>
      </c>
      <c r="S554" s="3" t="s">
        <v>911</v>
      </c>
      <c r="T554" s="3" t="s">
        <v>911</v>
      </c>
      <c r="U554" s="3" t="s">
        <v>911</v>
      </c>
      <c r="V554" s="2">
        <v>220015</v>
      </c>
      <c r="W554" s="2" t="s">
        <v>35</v>
      </c>
      <c r="X554" s="3">
        <v>605468653</v>
      </c>
      <c r="Y554" s="7" t="s">
        <v>1105</v>
      </c>
      <c r="Z554" s="8" t="s">
        <v>1105</v>
      </c>
      <c r="AA554" s="2" t="s">
        <v>1125</v>
      </c>
      <c r="AB554" s="3">
        <v>161851950</v>
      </c>
      <c r="AC554" s="63"/>
      <c r="AD554" s="41"/>
      <c r="AE554" s="40" t="s">
        <v>339</v>
      </c>
      <c r="AF554" s="41" t="s">
        <v>1507</v>
      </c>
      <c r="AG554" s="42" t="s">
        <v>2150</v>
      </c>
      <c r="AH554" s="40">
        <v>4600094459</v>
      </c>
      <c r="AI554" s="42" t="s">
        <v>2119</v>
      </c>
      <c r="AJ554" s="58">
        <v>44761</v>
      </c>
      <c r="AK554" s="58">
        <v>44761</v>
      </c>
      <c r="AL554" s="58">
        <v>44926</v>
      </c>
      <c r="AM554" s="39">
        <v>0.55000000000000004</v>
      </c>
      <c r="AN554" s="61"/>
      <c r="AO554" s="41" t="s">
        <v>2151</v>
      </c>
      <c r="AP554" s="56"/>
      <c r="AQ554" s="41"/>
      <c r="AR554" s="57"/>
      <c r="AS554" s="57"/>
      <c r="AT554" s="57"/>
      <c r="AU554" s="41">
        <v>50</v>
      </c>
      <c r="AV554" s="56"/>
      <c r="AW554" s="56"/>
      <c r="AX554" s="56"/>
      <c r="AY554" s="57" t="s">
        <v>2188</v>
      </c>
      <c r="AZ554" s="65"/>
      <c r="BA554" s="4"/>
      <c r="BB554" s="4"/>
      <c r="BC554" s="4"/>
      <c r="BD554" s="4"/>
      <c r="BE554" s="4"/>
      <c r="BF554" s="4"/>
      <c r="BG554" s="4"/>
    </row>
    <row r="555" spans="1:59" customFormat="1" ht="60" hidden="1" customHeight="1" x14ac:dyDescent="0.25">
      <c r="A555" s="2">
        <v>14</v>
      </c>
      <c r="B555" s="2">
        <v>12</v>
      </c>
      <c r="C555" s="2" t="s">
        <v>34</v>
      </c>
      <c r="D555" s="2">
        <v>1</v>
      </c>
      <c r="E555" s="2" t="s">
        <v>392</v>
      </c>
      <c r="F555" s="2" t="s">
        <v>393</v>
      </c>
      <c r="G555" s="2">
        <v>33</v>
      </c>
      <c r="H555" s="2" t="s">
        <v>375</v>
      </c>
      <c r="I555" s="3">
        <v>0</v>
      </c>
      <c r="J555" s="3" t="s">
        <v>952</v>
      </c>
      <c r="K555" s="3" t="s">
        <v>1135</v>
      </c>
      <c r="L555" s="3" t="s">
        <v>1136</v>
      </c>
      <c r="M555" s="3" t="s">
        <v>1137</v>
      </c>
      <c r="N555" s="3" t="s">
        <v>1138</v>
      </c>
      <c r="O555" s="6">
        <v>20</v>
      </c>
      <c r="P555" s="3" t="s">
        <v>929</v>
      </c>
      <c r="Q555" s="3" t="s">
        <v>920</v>
      </c>
      <c r="R555" s="3" t="s">
        <v>921</v>
      </c>
      <c r="S555" s="3" t="s">
        <v>1139</v>
      </c>
      <c r="T555" s="3" t="s">
        <v>1140</v>
      </c>
      <c r="U555" s="6">
        <v>1584846</v>
      </c>
      <c r="V555" s="2">
        <v>220015</v>
      </c>
      <c r="W555" s="2" t="s">
        <v>35</v>
      </c>
      <c r="X555" s="3">
        <v>180643704</v>
      </c>
      <c r="Y555" s="7" t="s">
        <v>1104</v>
      </c>
      <c r="Z555" s="8">
        <f>SUM(AB555:AB556)</f>
        <v>180643704</v>
      </c>
      <c r="AA555" s="2" t="s">
        <v>1126</v>
      </c>
      <c r="AB555" s="3">
        <v>127537055</v>
      </c>
      <c r="AC555" s="63"/>
      <c r="AD555" s="41"/>
      <c r="AE555" s="40" t="s">
        <v>339</v>
      </c>
      <c r="AF555" s="41" t="s">
        <v>1507</v>
      </c>
      <c r="AG555" s="42" t="s">
        <v>2150</v>
      </c>
      <c r="AH555" s="40">
        <v>4600094459</v>
      </c>
      <c r="AI555" s="42" t="s">
        <v>2119</v>
      </c>
      <c r="AJ555" s="58">
        <v>44761</v>
      </c>
      <c r="AK555" s="58">
        <v>44761</v>
      </c>
      <c r="AL555" s="58">
        <v>44926</v>
      </c>
      <c r="AM555" s="39">
        <v>0.55000000000000004</v>
      </c>
      <c r="AN555" s="61"/>
      <c r="AO555" s="41" t="s">
        <v>2151</v>
      </c>
      <c r="AP555" s="56"/>
      <c r="AQ555" s="41"/>
      <c r="AR555" s="57"/>
      <c r="AS555" s="57"/>
      <c r="AT555" s="57"/>
      <c r="AU555" s="41">
        <v>40</v>
      </c>
      <c r="AV555" s="56"/>
      <c r="AW555" s="56"/>
      <c r="AX555" s="56"/>
      <c r="AY555" s="57" t="s">
        <v>2189</v>
      </c>
      <c r="AZ555" s="65"/>
      <c r="BA555" s="4"/>
      <c r="BB555" s="4"/>
      <c r="BC555" s="4"/>
      <c r="BD555" s="4"/>
      <c r="BE555" s="4"/>
      <c r="BF555" s="4"/>
      <c r="BG555" s="4"/>
    </row>
    <row r="556" spans="1:59" customFormat="1" ht="60" hidden="1" customHeight="1" x14ac:dyDescent="0.25">
      <c r="A556" s="2">
        <v>14</v>
      </c>
      <c r="B556" s="2">
        <v>12</v>
      </c>
      <c r="C556" s="2" t="s">
        <v>34</v>
      </c>
      <c r="D556" s="2">
        <v>0</v>
      </c>
      <c r="E556" s="2" t="s">
        <v>392</v>
      </c>
      <c r="F556" s="2" t="s">
        <v>393</v>
      </c>
      <c r="G556" s="2">
        <v>33</v>
      </c>
      <c r="H556" s="2" t="s">
        <v>375</v>
      </c>
      <c r="I556" s="3">
        <v>0</v>
      </c>
      <c r="J556" s="3" t="s">
        <v>911</v>
      </c>
      <c r="K556" s="3" t="s">
        <v>911</v>
      </c>
      <c r="L556" s="3" t="s">
        <v>911</v>
      </c>
      <c r="M556" s="3" t="s">
        <v>911</v>
      </c>
      <c r="N556" s="3" t="s">
        <v>911</v>
      </c>
      <c r="O556" s="3" t="s">
        <v>911</v>
      </c>
      <c r="P556" s="3" t="s">
        <v>911</v>
      </c>
      <c r="Q556" s="3" t="s">
        <v>911</v>
      </c>
      <c r="R556" s="3" t="s">
        <v>911</v>
      </c>
      <c r="S556" s="3" t="s">
        <v>911</v>
      </c>
      <c r="T556" s="3" t="s">
        <v>911</v>
      </c>
      <c r="U556" s="3" t="s">
        <v>911</v>
      </c>
      <c r="V556" s="2">
        <v>220015</v>
      </c>
      <c r="W556" s="2" t="s">
        <v>35</v>
      </c>
      <c r="X556" s="3">
        <v>180643704</v>
      </c>
      <c r="Y556" s="7" t="s">
        <v>1105</v>
      </c>
      <c r="Z556" s="8" t="s">
        <v>1105</v>
      </c>
      <c r="AA556" s="2" t="s">
        <v>61</v>
      </c>
      <c r="AB556" s="3">
        <v>53106649</v>
      </c>
      <c r="AC556" s="63"/>
      <c r="AD556" s="41"/>
      <c r="AE556" s="40" t="s">
        <v>339</v>
      </c>
      <c r="AF556" s="41" t="s">
        <v>1507</v>
      </c>
      <c r="AG556" s="42" t="s">
        <v>2150</v>
      </c>
      <c r="AH556" s="40">
        <v>4600094459</v>
      </c>
      <c r="AI556" s="42" t="s">
        <v>2119</v>
      </c>
      <c r="AJ556" s="58">
        <v>44761</v>
      </c>
      <c r="AK556" s="58">
        <v>44761</v>
      </c>
      <c r="AL556" s="58">
        <v>44926</v>
      </c>
      <c r="AM556" s="39">
        <v>0.55000000000000004</v>
      </c>
      <c r="AN556" s="61"/>
      <c r="AO556" s="41" t="s">
        <v>2151</v>
      </c>
      <c r="AP556" s="56"/>
      <c r="AQ556" s="41"/>
      <c r="AR556" s="57"/>
      <c r="AS556" s="57"/>
      <c r="AT556" s="57"/>
      <c r="AU556" s="41">
        <v>8</v>
      </c>
      <c r="AV556" s="56"/>
      <c r="AW556" s="56"/>
      <c r="AX556" s="56"/>
      <c r="AY556" s="57" t="s">
        <v>2190</v>
      </c>
      <c r="AZ556" s="65"/>
      <c r="BA556" s="4"/>
      <c r="BB556" s="4"/>
      <c r="BC556" s="4"/>
      <c r="BD556" s="4"/>
      <c r="BE556" s="4"/>
      <c r="BF556" s="4"/>
      <c r="BG556" s="4"/>
    </row>
    <row r="557" spans="1:59" customFormat="1" ht="60" hidden="1" customHeight="1" x14ac:dyDescent="0.25">
      <c r="A557" s="2">
        <v>14</v>
      </c>
      <c r="B557" s="2">
        <v>15</v>
      </c>
      <c r="C557" s="2" t="s">
        <v>34</v>
      </c>
      <c r="D557" s="2">
        <v>1</v>
      </c>
      <c r="E557" s="2" t="s">
        <v>394</v>
      </c>
      <c r="F557" s="2" t="s">
        <v>395</v>
      </c>
      <c r="G557" s="2" t="s">
        <v>396</v>
      </c>
      <c r="H557" s="2" t="s">
        <v>397</v>
      </c>
      <c r="I557" s="3">
        <v>0</v>
      </c>
      <c r="J557" s="3" t="s">
        <v>952</v>
      </c>
      <c r="K557" s="3" t="s">
        <v>1135</v>
      </c>
      <c r="L557" s="3" t="s">
        <v>1136</v>
      </c>
      <c r="M557" s="3" t="s">
        <v>1137</v>
      </c>
      <c r="N557" s="3" t="s">
        <v>1138</v>
      </c>
      <c r="O557" s="6">
        <v>20</v>
      </c>
      <c r="P557" s="3" t="s">
        <v>929</v>
      </c>
      <c r="Q557" s="3" t="s">
        <v>920</v>
      </c>
      <c r="R557" s="3" t="s">
        <v>921</v>
      </c>
      <c r="S557" s="3" t="s">
        <v>1139</v>
      </c>
      <c r="T557" s="3" t="s">
        <v>1140</v>
      </c>
      <c r="U557" s="6">
        <v>1584846</v>
      </c>
      <c r="V557" s="2">
        <v>220015</v>
      </c>
      <c r="W557" s="2" t="s">
        <v>35</v>
      </c>
      <c r="X557" s="3">
        <v>646778966</v>
      </c>
      <c r="Y557" s="7" t="s">
        <v>1104</v>
      </c>
      <c r="Z557" s="8">
        <f>SUM(AB557:AB561)</f>
        <v>412375280</v>
      </c>
      <c r="AA557" s="2" t="s">
        <v>1127</v>
      </c>
      <c r="AB557" s="3">
        <v>38990710</v>
      </c>
      <c r="AC557" s="63"/>
      <c r="AD557" s="41"/>
      <c r="AE557" s="40" t="s">
        <v>339</v>
      </c>
      <c r="AF557" s="41" t="s">
        <v>1507</v>
      </c>
      <c r="AG557" s="42" t="s">
        <v>2150</v>
      </c>
      <c r="AH557" s="40">
        <v>4600094459</v>
      </c>
      <c r="AI557" s="42" t="s">
        <v>2119</v>
      </c>
      <c r="AJ557" s="58">
        <v>44761</v>
      </c>
      <c r="AK557" s="58">
        <v>44761</v>
      </c>
      <c r="AL557" s="58">
        <v>44926</v>
      </c>
      <c r="AM557" s="39">
        <v>0.55000000000000004</v>
      </c>
      <c r="AN557" s="61"/>
      <c r="AO557" s="41" t="s">
        <v>2151</v>
      </c>
      <c r="AP557" s="56"/>
      <c r="AQ557" s="41"/>
      <c r="AR557" s="57"/>
      <c r="AS557" s="57"/>
      <c r="AT557" s="57"/>
      <c r="AU557" s="41">
        <v>5</v>
      </c>
      <c r="AV557" s="56"/>
      <c r="AW557" s="56"/>
      <c r="AX557" s="56"/>
      <c r="AY557" s="57" t="s">
        <v>2191</v>
      </c>
      <c r="AZ557" s="65"/>
      <c r="BA557" s="4"/>
      <c r="BB557" s="4"/>
      <c r="BC557" s="4"/>
      <c r="BD557" s="4"/>
      <c r="BE557" s="4"/>
      <c r="BF557" s="4"/>
      <c r="BG557" s="4"/>
    </row>
    <row r="558" spans="1:59" customFormat="1" ht="60" hidden="1" customHeight="1" x14ac:dyDescent="0.25">
      <c r="A558" s="2">
        <v>14</v>
      </c>
      <c r="B558" s="2">
        <v>15</v>
      </c>
      <c r="C558" s="2" t="s">
        <v>34</v>
      </c>
      <c r="D558" s="2">
        <v>0</v>
      </c>
      <c r="E558" s="2" t="s">
        <v>394</v>
      </c>
      <c r="F558" s="2" t="s">
        <v>395</v>
      </c>
      <c r="G558" s="2" t="s">
        <v>396</v>
      </c>
      <c r="H558" s="2" t="s">
        <v>397</v>
      </c>
      <c r="I558" s="3">
        <v>0</v>
      </c>
      <c r="J558" s="3" t="s">
        <v>911</v>
      </c>
      <c r="K558" s="3" t="s">
        <v>911</v>
      </c>
      <c r="L558" s="3" t="s">
        <v>911</v>
      </c>
      <c r="M558" s="3" t="s">
        <v>911</v>
      </c>
      <c r="N558" s="3" t="s">
        <v>911</v>
      </c>
      <c r="O558" s="3" t="s">
        <v>911</v>
      </c>
      <c r="P558" s="3" t="s">
        <v>911</v>
      </c>
      <c r="Q558" s="3" t="s">
        <v>911</v>
      </c>
      <c r="R558" s="3" t="s">
        <v>911</v>
      </c>
      <c r="S558" s="3" t="s">
        <v>911</v>
      </c>
      <c r="T558" s="3" t="s">
        <v>911</v>
      </c>
      <c r="U558" s="3" t="s">
        <v>911</v>
      </c>
      <c r="V558" s="2">
        <v>220015</v>
      </c>
      <c r="W558" s="2" t="s">
        <v>35</v>
      </c>
      <c r="X558" s="3">
        <v>646778966</v>
      </c>
      <c r="Y558" s="7" t="s">
        <v>1105</v>
      </c>
      <c r="Z558" s="8" t="s">
        <v>1105</v>
      </c>
      <c r="AA558" s="2" t="s">
        <v>62</v>
      </c>
      <c r="AB558" s="3">
        <v>15381525</v>
      </c>
      <c r="AC558" s="63"/>
      <c r="AD558" s="41"/>
      <c r="AE558" s="40" t="s">
        <v>339</v>
      </c>
      <c r="AF558" s="41" t="s">
        <v>1507</v>
      </c>
      <c r="AG558" s="42" t="s">
        <v>2150</v>
      </c>
      <c r="AH558" s="40">
        <v>4600094459</v>
      </c>
      <c r="AI558" s="42" t="s">
        <v>2119</v>
      </c>
      <c r="AJ558" s="58">
        <v>44761</v>
      </c>
      <c r="AK558" s="58">
        <v>44761</v>
      </c>
      <c r="AL558" s="58">
        <v>44926</v>
      </c>
      <c r="AM558" s="39">
        <v>0.55000000000000004</v>
      </c>
      <c r="AN558" s="61"/>
      <c r="AO558" s="41" t="s">
        <v>2151</v>
      </c>
      <c r="AP558" s="56"/>
      <c r="AQ558" s="41"/>
      <c r="AR558" s="57"/>
      <c r="AS558" s="57"/>
      <c r="AT558" s="57"/>
      <c r="AU558" s="41">
        <v>1</v>
      </c>
      <c r="AV558" s="56"/>
      <c r="AW558" s="56"/>
      <c r="AX558" s="56"/>
      <c r="AY558" s="57" t="s">
        <v>2192</v>
      </c>
      <c r="AZ558" s="65"/>
      <c r="BA558" s="4"/>
      <c r="BB558" s="4"/>
      <c r="BC558" s="4"/>
      <c r="BD558" s="4"/>
      <c r="BE558" s="4"/>
      <c r="BF558" s="4"/>
      <c r="BG558" s="4"/>
    </row>
    <row r="559" spans="1:59" customFormat="1" ht="60" hidden="1" customHeight="1" x14ac:dyDescent="0.25">
      <c r="A559" s="2">
        <v>14</v>
      </c>
      <c r="B559" s="2">
        <v>15</v>
      </c>
      <c r="C559" s="2" t="s">
        <v>34</v>
      </c>
      <c r="D559" s="2">
        <v>0</v>
      </c>
      <c r="E559" s="2" t="s">
        <v>394</v>
      </c>
      <c r="F559" s="2" t="s">
        <v>395</v>
      </c>
      <c r="G559" s="2" t="s">
        <v>396</v>
      </c>
      <c r="H559" s="2" t="s">
        <v>397</v>
      </c>
      <c r="I559" s="3">
        <v>0</v>
      </c>
      <c r="J559" s="3" t="s">
        <v>911</v>
      </c>
      <c r="K559" s="3" t="s">
        <v>911</v>
      </c>
      <c r="L559" s="3" t="s">
        <v>911</v>
      </c>
      <c r="M559" s="3" t="s">
        <v>911</v>
      </c>
      <c r="N559" s="3" t="s">
        <v>911</v>
      </c>
      <c r="O559" s="3" t="s">
        <v>911</v>
      </c>
      <c r="P559" s="3" t="s">
        <v>911</v>
      </c>
      <c r="Q559" s="3" t="s">
        <v>911</v>
      </c>
      <c r="R559" s="3" t="s">
        <v>911</v>
      </c>
      <c r="S559" s="3" t="s">
        <v>911</v>
      </c>
      <c r="T559" s="3" t="s">
        <v>911</v>
      </c>
      <c r="U559" s="3" t="s">
        <v>911</v>
      </c>
      <c r="V559" s="2">
        <v>220015</v>
      </c>
      <c r="W559" s="2" t="s">
        <v>35</v>
      </c>
      <c r="X559" s="3">
        <v>646778966</v>
      </c>
      <c r="Y559" s="7" t="s">
        <v>1105</v>
      </c>
      <c r="Z559" s="8" t="s">
        <v>1105</v>
      </c>
      <c r="AA559" s="2" t="s">
        <v>63</v>
      </c>
      <c r="AB559" s="3">
        <v>141653098</v>
      </c>
      <c r="AC559" s="63"/>
      <c r="AD559" s="41"/>
      <c r="AE559" s="40" t="s">
        <v>339</v>
      </c>
      <c r="AF559" s="41" t="s">
        <v>1507</v>
      </c>
      <c r="AG559" s="42" t="s">
        <v>2150</v>
      </c>
      <c r="AH559" s="40">
        <v>4600094459</v>
      </c>
      <c r="AI559" s="42" t="s">
        <v>2119</v>
      </c>
      <c r="AJ559" s="58">
        <v>44761</v>
      </c>
      <c r="AK559" s="58">
        <v>44761</v>
      </c>
      <c r="AL559" s="58">
        <v>44926</v>
      </c>
      <c r="AM559" s="39">
        <v>0.55000000000000004</v>
      </c>
      <c r="AN559" s="61"/>
      <c r="AO559" s="41" t="s">
        <v>2151</v>
      </c>
      <c r="AP559" s="56"/>
      <c r="AQ559" s="41"/>
      <c r="AR559" s="57"/>
      <c r="AS559" s="57"/>
      <c r="AT559" s="57"/>
      <c r="AU559" s="41">
        <v>100</v>
      </c>
      <c r="AV559" s="56"/>
      <c r="AW559" s="56"/>
      <c r="AX559" s="56"/>
      <c r="AY559" s="57" t="s">
        <v>2193</v>
      </c>
      <c r="AZ559" s="65"/>
      <c r="BA559" s="4"/>
      <c r="BB559" s="4"/>
      <c r="BC559" s="4"/>
      <c r="BD559" s="4"/>
      <c r="BE559" s="4"/>
      <c r="BF559" s="4"/>
      <c r="BG559" s="4"/>
    </row>
    <row r="560" spans="1:59" customFormat="1" ht="60" hidden="1" customHeight="1" x14ac:dyDescent="0.25">
      <c r="A560" s="2">
        <v>14</v>
      </c>
      <c r="B560" s="2">
        <v>15</v>
      </c>
      <c r="C560" s="2" t="s">
        <v>34</v>
      </c>
      <c r="D560" s="2">
        <v>0</v>
      </c>
      <c r="E560" s="2" t="s">
        <v>394</v>
      </c>
      <c r="F560" s="2" t="s">
        <v>395</v>
      </c>
      <c r="G560" s="2" t="s">
        <v>396</v>
      </c>
      <c r="H560" s="2" t="s">
        <v>397</v>
      </c>
      <c r="I560" s="3">
        <v>0</v>
      </c>
      <c r="J560" s="3" t="s">
        <v>911</v>
      </c>
      <c r="K560" s="3" t="s">
        <v>911</v>
      </c>
      <c r="L560" s="3" t="s">
        <v>911</v>
      </c>
      <c r="M560" s="3" t="s">
        <v>911</v>
      </c>
      <c r="N560" s="3" t="s">
        <v>911</v>
      </c>
      <c r="O560" s="3" t="s">
        <v>911</v>
      </c>
      <c r="P560" s="3" t="s">
        <v>911</v>
      </c>
      <c r="Q560" s="3" t="s">
        <v>911</v>
      </c>
      <c r="R560" s="3" t="s">
        <v>911</v>
      </c>
      <c r="S560" s="3" t="s">
        <v>911</v>
      </c>
      <c r="T560" s="3" t="s">
        <v>911</v>
      </c>
      <c r="U560" s="3" t="s">
        <v>911</v>
      </c>
      <c r="V560" s="2">
        <v>220015</v>
      </c>
      <c r="W560" s="2" t="s">
        <v>35</v>
      </c>
      <c r="X560" s="3">
        <v>646778966</v>
      </c>
      <c r="Y560" s="7" t="s">
        <v>1105</v>
      </c>
      <c r="Z560" s="8" t="s">
        <v>1105</v>
      </c>
      <c r="AA560" s="2" t="s">
        <v>1128</v>
      </c>
      <c r="AB560" s="3">
        <v>18544321</v>
      </c>
      <c r="AC560" s="63"/>
      <c r="AD560" s="41"/>
      <c r="AE560" s="40" t="s">
        <v>339</v>
      </c>
      <c r="AF560" s="41" t="s">
        <v>1507</v>
      </c>
      <c r="AG560" s="42" t="s">
        <v>2150</v>
      </c>
      <c r="AH560" s="40">
        <v>4600094459</v>
      </c>
      <c r="AI560" s="42" t="s">
        <v>2119</v>
      </c>
      <c r="AJ560" s="58">
        <v>44761</v>
      </c>
      <c r="AK560" s="58">
        <v>44761</v>
      </c>
      <c r="AL560" s="58">
        <v>44926</v>
      </c>
      <c r="AM560" s="39">
        <v>0.55000000000000004</v>
      </c>
      <c r="AN560" s="61"/>
      <c r="AO560" s="41" t="s">
        <v>2151</v>
      </c>
      <c r="AP560" s="56"/>
      <c r="AQ560" s="41"/>
      <c r="AR560" s="57"/>
      <c r="AS560" s="57"/>
      <c r="AT560" s="57"/>
      <c r="AU560" s="41">
        <v>8</v>
      </c>
      <c r="AV560" s="56"/>
      <c r="AW560" s="56"/>
      <c r="AX560" s="56"/>
      <c r="AY560" s="57" t="s">
        <v>2194</v>
      </c>
      <c r="AZ560" s="65"/>
      <c r="BA560" s="4"/>
      <c r="BB560" s="4"/>
      <c r="BC560" s="4"/>
      <c r="BD560" s="4"/>
      <c r="BE560" s="4"/>
      <c r="BF560" s="4"/>
      <c r="BG560" s="4"/>
    </row>
    <row r="561" spans="1:59" customFormat="1" ht="60" hidden="1" customHeight="1" x14ac:dyDescent="0.25">
      <c r="A561" s="2">
        <v>14</v>
      </c>
      <c r="B561" s="2">
        <v>15</v>
      </c>
      <c r="C561" s="2" t="s">
        <v>34</v>
      </c>
      <c r="D561" s="2">
        <v>0</v>
      </c>
      <c r="E561" s="2" t="s">
        <v>394</v>
      </c>
      <c r="F561" s="2" t="s">
        <v>395</v>
      </c>
      <c r="G561" s="2" t="s">
        <v>396</v>
      </c>
      <c r="H561" s="2" t="s">
        <v>397</v>
      </c>
      <c r="I561" s="3">
        <v>0</v>
      </c>
      <c r="J561" s="3" t="s">
        <v>911</v>
      </c>
      <c r="K561" s="3" t="s">
        <v>911</v>
      </c>
      <c r="L561" s="3" t="s">
        <v>911</v>
      </c>
      <c r="M561" s="3" t="s">
        <v>911</v>
      </c>
      <c r="N561" s="3" t="s">
        <v>911</v>
      </c>
      <c r="O561" s="3" t="s">
        <v>911</v>
      </c>
      <c r="P561" s="3" t="s">
        <v>911</v>
      </c>
      <c r="Q561" s="3" t="s">
        <v>911</v>
      </c>
      <c r="R561" s="3" t="s">
        <v>911</v>
      </c>
      <c r="S561" s="3" t="s">
        <v>911</v>
      </c>
      <c r="T561" s="3" t="s">
        <v>911</v>
      </c>
      <c r="U561" s="3" t="s">
        <v>911</v>
      </c>
      <c r="V561" s="2">
        <v>220015</v>
      </c>
      <c r="W561" s="2" t="s">
        <v>35</v>
      </c>
      <c r="X561" s="3">
        <v>646778966</v>
      </c>
      <c r="Y561" s="7" t="s">
        <v>1105</v>
      </c>
      <c r="Z561" s="8" t="s">
        <v>1105</v>
      </c>
      <c r="AA561" s="2" t="s">
        <v>38</v>
      </c>
      <c r="AB561" s="3">
        <v>197805626</v>
      </c>
      <c r="AC561" s="63"/>
      <c r="AD561" s="41"/>
      <c r="AE561" s="40" t="s">
        <v>339</v>
      </c>
      <c r="AF561" s="41" t="s">
        <v>1507</v>
      </c>
      <c r="AG561" s="42" t="s">
        <v>2150</v>
      </c>
      <c r="AH561" s="40">
        <v>4600094459</v>
      </c>
      <c r="AI561" s="42" t="s">
        <v>2119</v>
      </c>
      <c r="AJ561" s="58">
        <v>44761</v>
      </c>
      <c r="AK561" s="58">
        <v>44761</v>
      </c>
      <c r="AL561" s="58">
        <v>44926</v>
      </c>
      <c r="AM561" s="39">
        <v>0.55000000000000004</v>
      </c>
      <c r="AN561" s="61"/>
      <c r="AO561" s="41" t="s">
        <v>2151</v>
      </c>
      <c r="AP561" s="56"/>
      <c r="AQ561" s="41"/>
      <c r="AR561" s="57"/>
      <c r="AS561" s="57"/>
      <c r="AT561" s="57"/>
      <c r="AU561" s="41">
        <v>28</v>
      </c>
      <c r="AV561" s="56"/>
      <c r="AW561" s="56"/>
      <c r="AX561" s="56"/>
      <c r="AY561" s="57" t="s">
        <v>2195</v>
      </c>
      <c r="AZ561" s="65"/>
      <c r="BA561" s="4"/>
      <c r="BB561" s="4"/>
      <c r="BC561" s="4"/>
      <c r="BD561" s="4"/>
      <c r="BE561" s="4"/>
      <c r="BF561" s="4"/>
      <c r="BG561" s="4"/>
    </row>
    <row r="562" spans="1:59" customFormat="1" ht="60" hidden="1" customHeight="1" x14ac:dyDescent="0.25">
      <c r="A562" s="2">
        <v>14</v>
      </c>
      <c r="B562" s="2">
        <v>15</v>
      </c>
      <c r="C562" s="2" t="s">
        <v>34</v>
      </c>
      <c r="D562" s="2">
        <v>0</v>
      </c>
      <c r="E562" s="2" t="s">
        <v>394</v>
      </c>
      <c r="F562" s="2" t="s">
        <v>395</v>
      </c>
      <c r="G562" s="2" t="s">
        <v>396</v>
      </c>
      <c r="H562" s="2" t="s">
        <v>397</v>
      </c>
      <c r="I562" s="3">
        <v>0</v>
      </c>
      <c r="J562" s="3" t="s">
        <v>911</v>
      </c>
      <c r="K562" s="3" t="s">
        <v>911</v>
      </c>
      <c r="L562" s="3" t="s">
        <v>911</v>
      </c>
      <c r="M562" s="3" t="s">
        <v>911</v>
      </c>
      <c r="N562" s="3" t="s">
        <v>911</v>
      </c>
      <c r="O562" s="3" t="s">
        <v>911</v>
      </c>
      <c r="P562" s="3" t="s">
        <v>911</v>
      </c>
      <c r="Q562" s="3" t="s">
        <v>911</v>
      </c>
      <c r="R562" s="3" t="s">
        <v>911</v>
      </c>
      <c r="S562" s="3" t="s">
        <v>911</v>
      </c>
      <c r="T562" s="3" t="s">
        <v>911</v>
      </c>
      <c r="U562" s="3" t="s">
        <v>911</v>
      </c>
      <c r="V562" s="2">
        <v>220015</v>
      </c>
      <c r="W562" s="2" t="s">
        <v>35</v>
      </c>
      <c r="X562" s="3">
        <v>646778966</v>
      </c>
      <c r="Y562" s="7" t="s">
        <v>1106</v>
      </c>
      <c r="Z562" s="8">
        <f>SUM(AB562:AB566)</f>
        <v>234403686</v>
      </c>
      <c r="AA562" s="2" t="s">
        <v>64</v>
      </c>
      <c r="AB562" s="3">
        <v>11407230</v>
      </c>
      <c r="AC562" s="63"/>
      <c r="AD562" s="41"/>
      <c r="AE562" s="40" t="s">
        <v>339</v>
      </c>
      <c r="AF562" s="41" t="s">
        <v>1507</v>
      </c>
      <c r="AG562" s="42" t="s">
        <v>2150</v>
      </c>
      <c r="AH562" s="40">
        <v>4600094459</v>
      </c>
      <c r="AI562" s="42" t="s">
        <v>2119</v>
      </c>
      <c r="AJ562" s="58">
        <v>44761</v>
      </c>
      <c r="AK562" s="58">
        <v>44761</v>
      </c>
      <c r="AL562" s="58">
        <v>44926</v>
      </c>
      <c r="AM562" s="39">
        <v>0.55000000000000004</v>
      </c>
      <c r="AN562" s="61"/>
      <c r="AO562" s="41" t="s">
        <v>2151</v>
      </c>
      <c r="AP562" s="56"/>
      <c r="AQ562" s="41"/>
      <c r="AR562" s="57"/>
      <c r="AS562" s="57"/>
      <c r="AT562" s="57"/>
      <c r="AU562" s="41">
        <v>2</v>
      </c>
      <c r="AV562" s="56"/>
      <c r="AW562" s="56"/>
      <c r="AX562" s="56"/>
      <c r="AY562" s="57" t="s">
        <v>2196</v>
      </c>
      <c r="AZ562" s="65"/>
      <c r="BA562" s="4"/>
      <c r="BB562" s="4"/>
      <c r="BC562" s="4"/>
      <c r="BD562" s="4"/>
      <c r="BE562" s="4"/>
      <c r="BF562" s="4"/>
      <c r="BG562" s="4"/>
    </row>
    <row r="563" spans="1:59" customFormat="1" ht="60" hidden="1" customHeight="1" x14ac:dyDescent="0.25">
      <c r="A563" s="2">
        <v>14</v>
      </c>
      <c r="B563" s="2">
        <v>15</v>
      </c>
      <c r="C563" s="2" t="s">
        <v>34</v>
      </c>
      <c r="D563" s="104">
        <v>0</v>
      </c>
      <c r="E563" s="7" t="s">
        <v>394</v>
      </c>
      <c r="F563" s="2" t="s">
        <v>395</v>
      </c>
      <c r="G563" s="2" t="s">
        <v>396</v>
      </c>
      <c r="H563" s="2" t="s">
        <v>397</v>
      </c>
      <c r="I563" s="3">
        <v>0</v>
      </c>
      <c r="J563" s="105" t="s">
        <v>911</v>
      </c>
      <c r="K563" s="105" t="s">
        <v>911</v>
      </c>
      <c r="L563" s="105" t="s">
        <v>911</v>
      </c>
      <c r="M563" s="105" t="s">
        <v>911</v>
      </c>
      <c r="N563" s="105" t="s">
        <v>911</v>
      </c>
      <c r="O563" s="105" t="s">
        <v>911</v>
      </c>
      <c r="P563" s="105" t="s">
        <v>911</v>
      </c>
      <c r="Q563" s="105" t="s">
        <v>911</v>
      </c>
      <c r="R563" s="105" t="s">
        <v>911</v>
      </c>
      <c r="S563" s="105" t="s">
        <v>911</v>
      </c>
      <c r="T563" s="105" t="s">
        <v>911</v>
      </c>
      <c r="U563" s="105" t="s">
        <v>911</v>
      </c>
      <c r="V563" s="2">
        <v>220015</v>
      </c>
      <c r="W563" s="2" t="s">
        <v>35</v>
      </c>
      <c r="X563" s="3">
        <v>646778966</v>
      </c>
      <c r="Y563" s="7" t="s">
        <v>1105</v>
      </c>
      <c r="Z563" s="8" t="s">
        <v>1105</v>
      </c>
      <c r="AA563" s="2" t="s">
        <v>1129</v>
      </c>
      <c r="AB563" s="105">
        <v>23452413</v>
      </c>
      <c r="AC563" s="63"/>
      <c r="AD563" s="41"/>
      <c r="AE563" s="40" t="s">
        <v>339</v>
      </c>
      <c r="AF563" s="41" t="s">
        <v>1507</v>
      </c>
      <c r="AG563" s="42" t="s">
        <v>2150</v>
      </c>
      <c r="AH563" s="40">
        <v>4600094459</v>
      </c>
      <c r="AI563" s="42" t="s">
        <v>2119</v>
      </c>
      <c r="AJ563" s="58">
        <v>44761</v>
      </c>
      <c r="AK563" s="58">
        <v>44761</v>
      </c>
      <c r="AL563" s="58">
        <v>44926</v>
      </c>
      <c r="AM563" s="39">
        <v>0.55000000000000004</v>
      </c>
      <c r="AN563" s="61"/>
      <c r="AO563" s="41" t="s">
        <v>2151</v>
      </c>
      <c r="AP563" s="56"/>
      <c r="AQ563" s="41"/>
      <c r="AR563" s="57"/>
      <c r="AS563" s="57"/>
      <c r="AT563" s="57"/>
      <c r="AU563" s="41">
        <v>50</v>
      </c>
      <c r="AV563" s="56"/>
      <c r="AW563" s="56"/>
      <c r="AX563" s="56"/>
      <c r="AY563" s="57" t="s">
        <v>2197</v>
      </c>
      <c r="AZ563" s="65"/>
      <c r="BA563" s="4"/>
      <c r="BB563" s="4"/>
      <c r="BC563" s="4"/>
      <c r="BD563" s="4"/>
      <c r="BE563" s="4"/>
      <c r="BF563" s="4"/>
      <c r="BG563" s="4"/>
    </row>
    <row r="564" spans="1:59" customFormat="1" ht="60" hidden="1" customHeight="1" x14ac:dyDescent="0.25">
      <c r="A564" s="2">
        <v>14</v>
      </c>
      <c r="B564" s="2">
        <v>15</v>
      </c>
      <c r="C564" s="2" t="s">
        <v>34</v>
      </c>
      <c r="D564" s="2">
        <v>0</v>
      </c>
      <c r="E564" s="2" t="s">
        <v>394</v>
      </c>
      <c r="F564" s="2" t="s">
        <v>395</v>
      </c>
      <c r="G564" s="2" t="s">
        <v>396</v>
      </c>
      <c r="H564" s="2" t="s">
        <v>397</v>
      </c>
      <c r="I564" s="3">
        <v>0</v>
      </c>
      <c r="J564" s="3" t="s">
        <v>911</v>
      </c>
      <c r="K564" s="3" t="s">
        <v>911</v>
      </c>
      <c r="L564" s="3" t="s">
        <v>911</v>
      </c>
      <c r="M564" s="3" t="s">
        <v>911</v>
      </c>
      <c r="N564" s="3" t="s">
        <v>911</v>
      </c>
      <c r="O564" s="3" t="s">
        <v>911</v>
      </c>
      <c r="P564" s="3" t="s">
        <v>911</v>
      </c>
      <c r="Q564" s="3" t="s">
        <v>911</v>
      </c>
      <c r="R564" s="3" t="s">
        <v>911</v>
      </c>
      <c r="S564" s="3" t="s">
        <v>911</v>
      </c>
      <c r="T564" s="3" t="s">
        <v>911</v>
      </c>
      <c r="U564" s="3" t="s">
        <v>911</v>
      </c>
      <c r="V564" s="2">
        <v>220015</v>
      </c>
      <c r="W564" s="2" t="s">
        <v>35</v>
      </c>
      <c r="X564" s="3">
        <v>646778966</v>
      </c>
      <c r="Y564" s="7" t="s">
        <v>1105</v>
      </c>
      <c r="Z564" s="8" t="s">
        <v>1105</v>
      </c>
      <c r="AA564" s="2" t="s">
        <v>1130</v>
      </c>
      <c r="AB564" s="3">
        <v>60000000</v>
      </c>
      <c r="AC564" s="63"/>
      <c r="AD564" s="41"/>
      <c r="AE564" s="40" t="s">
        <v>339</v>
      </c>
      <c r="AF564" s="41" t="s">
        <v>1507</v>
      </c>
      <c r="AG564" s="42" t="s">
        <v>2150</v>
      </c>
      <c r="AH564" s="40">
        <v>4600094459</v>
      </c>
      <c r="AI564" s="42" t="s">
        <v>2119</v>
      </c>
      <c r="AJ564" s="58">
        <v>44761</v>
      </c>
      <c r="AK564" s="58">
        <v>44761</v>
      </c>
      <c r="AL564" s="58">
        <v>44926</v>
      </c>
      <c r="AM564" s="39">
        <v>0.55000000000000004</v>
      </c>
      <c r="AN564" s="61"/>
      <c r="AO564" s="41" t="s">
        <v>2151</v>
      </c>
      <c r="AP564" s="56"/>
      <c r="AQ564" s="41"/>
      <c r="AR564" s="57"/>
      <c r="AS564" s="57"/>
      <c r="AT564" s="57"/>
      <c r="AU564" s="41">
        <v>1</v>
      </c>
      <c r="AV564" s="56"/>
      <c r="AW564" s="56"/>
      <c r="AX564" s="56"/>
      <c r="AY564" s="57" t="s">
        <v>2198</v>
      </c>
      <c r="AZ564" s="65"/>
      <c r="BA564" s="4"/>
      <c r="BB564" s="4"/>
      <c r="BC564" s="4"/>
      <c r="BD564" s="4"/>
      <c r="BE564" s="4"/>
      <c r="BF564" s="4"/>
      <c r="BG564" s="4"/>
    </row>
    <row r="565" spans="1:59" customFormat="1" ht="60" hidden="1" customHeight="1" x14ac:dyDescent="0.25">
      <c r="A565" s="2">
        <v>14</v>
      </c>
      <c r="B565" s="2">
        <v>15</v>
      </c>
      <c r="C565" s="2" t="s">
        <v>34</v>
      </c>
      <c r="D565" s="2">
        <v>0</v>
      </c>
      <c r="E565" s="2" t="s">
        <v>394</v>
      </c>
      <c r="F565" s="2" t="s">
        <v>395</v>
      </c>
      <c r="G565" s="2" t="s">
        <v>396</v>
      </c>
      <c r="H565" s="2" t="s">
        <v>397</v>
      </c>
      <c r="I565" s="3">
        <v>0</v>
      </c>
      <c r="J565" s="3" t="s">
        <v>911</v>
      </c>
      <c r="K565" s="3" t="s">
        <v>911</v>
      </c>
      <c r="L565" s="3" t="s">
        <v>911</v>
      </c>
      <c r="M565" s="3" t="s">
        <v>911</v>
      </c>
      <c r="N565" s="3" t="s">
        <v>911</v>
      </c>
      <c r="O565" s="3" t="s">
        <v>911</v>
      </c>
      <c r="P565" s="3" t="s">
        <v>911</v>
      </c>
      <c r="Q565" s="3" t="s">
        <v>911</v>
      </c>
      <c r="R565" s="3" t="s">
        <v>911</v>
      </c>
      <c r="S565" s="3" t="s">
        <v>911</v>
      </c>
      <c r="T565" s="3" t="s">
        <v>911</v>
      </c>
      <c r="U565" s="3" t="s">
        <v>911</v>
      </c>
      <c r="V565" s="2">
        <v>220015</v>
      </c>
      <c r="W565" s="2" t="s">
        <v>35</v>
      </c>
      <c r="X565" s="3">
        <v>646778966</v>
      </c>
      <c r="Y565" s="7" t="s">
        <v>1105</v>
      </c>
      <c r="Z565" s="8" t="s">
        <v>1105</v>
      </c>
      <c r="AA565" s="2" t="s">
        <v>65</v>
      </c>
      <c r="AB565" s="3">
        <v>60914449</v>
      </c>
      <c r="AC565" s="63"/>
      <c r="AD565" s="41"/>
      <c r="AE565" s="40" t="s">
        <v>339</v>
      </c>
      <c r="AF565" s="41" t="s">
        <v>1507</v>
      </c>
      <c r="AG565" s="42" t="s">
        <v>2150</v>
      </c>
      <c r="AH565" s="40">
        <v>4600094459</v>
      </c>
      <c r="AI565" s="42" t="s">
        <v>2119</v>
      </c>
      <c r="AJ565" s="58">
        <v>44761</v>
      </c>
      <c r="AK565" s="58">
        <v>44761</v>
      </c>
      <c r="AL565" s="58">
        <v>44926</v>
      </c>
      <c r="AM565" s="39">
        <v>0.55000000000000004</v>
      </c>
      <c r="AN565" s="61"/>
      <c r="AO565" s="41" t="s">
        <v>2151</v>
      </c>
      <c r="AP565" s="56"/>
      <c r="AQ565" s="41"/>
      <c r="AR565" s="57"/>
      <c r="AS565" s="57"/>
      <c r="AT565" s="57"/>
      <c r="AU565" s="41">
        <v>1</v>
      </c>
      <c r="AV565" s="56"/>
      <c r="AW565" s="56"/>
      <c r="AX565" s="56"/>
      <c r="AY565" s="57" t="s">
        <v>2199</v>
      </c>
      <c r="AZ565" s="65"/>
      <c r="BA565" s="4"/>
      <c r="BB565" s="4"/>
      <c r="BC565" s="4"/>
      <c r="BD565" s="4"/>
      <c r="BE565" s="4"/>
      <c r="BF565" s="4"/>
      <c r="BG565" s="4"/>
    </row>
    <row r="566" spans="1:59" customFormat="1" ht="60" hidden="1" customHeight="1" x14ac:dyDescent="0.25">
      <c r="A566" s="2">
        <v>14</v>
      </c>
      <c r="B566" s="2">
        <v>15</v>
      </c>
      <c r="C566" s="2" t="s">
        <v>34</v>
      </c>
      <c r="D566" s="2">
        <v>0</v>
      </c>
      <c r="E566" s="2" t="s">
        <v>394</v>
      </c>
      <c r="F566" s="2" t="s">
        <v>395</v>
      </c>
      <c r="G566" s="2" t="s">
        <v>396</v>
      </c>
      <c r="H566" s="2" t="s">
        <v>397</v>
      </c>
      <c r="I566" s="3">
        <v>0</v>
      </c>
      <c r="J566" s="3" t="s">
        <v>911</v>
      </c>
      <c r="K566" s="3" t="s">
        <v>911</v>
      </c>
      <c r="L566" s="3" t="s">
        <v>911</v>
      </c>
      <c r="M566" s="3" t="s">
        <v>911</v>
      </c>
      <c r="N566" s="3" t="s">
        <v>911</v>
      </c>
      <c r="O566" s="3" t="s">
        <v>911</v>
      </c>
      <c r="P566" s="3" t="s">
        <v>911</v>
      </c>
      <c r="Q566" s="3" t="s">
        <v>911</v>
      </c>
      <c r="R566" s="3" t="s">
        <v>911</v>
      </c>
      <c r="S566" s="3" t="s">
        <v>911</v>
      </c>
      <c r="T566" s="3" t="s">
        <v>911</v>
      </c>
      <c r="U566" s="3" t="s">
        <v>911</v>
      </c>
      <c r="V566" s="2">
        <v>220015</v>
      </c>
      <c r="W566" s="2" t="s">
        <v>35</v>
      </c>
      <c r="X566" s="3">
        <v>646778966</v>
      </c>
      <c r="Y566" s="7" t="s">
        <v>1105</v>
      </c>
      <c r="Z566" s="8" t="s">
        <v>1105</v>
      </c>
      <c r="AA566" s="2" t="s">
        <v>1131</v>
      </c>
      <c r="AB566" s="3">
        <v>78629594</v>
      </c>
      <c r="AC566" s="63"/>
      <c r="AD566" s="41"/>
      <c r="AE566" s="40" t="s">
        <v>339</v>
      </c>
      <c r="AF566" s="41" t="s">
        <v>1507</v>
      </c>
      <c r="AG566" s="42" t="s">
        <v>2150</v>
      </c>
      <c r="AH566" s="40">
        <v>4600094459</v>
      </c>
      <c r="AI566" s="42" t="s">
        <v>2119</v>
      </c>
      <c r="AJ566" s="58">
        <v>44761</v>
      </c>
      <c r="AK566" s="58">
        <v>44761</v>
      </c>
      <c r="AL566" s="58">
        <v>44926</v>
      </c>
      <c r="AM566" s="39">
        <v>0.55000000000000004</v>
      </c>
      <c r="AN566" s="61"/>
      <c r="AO566" s="41" t="s">
        <v>2151</v>
      </c>
      <c r="AP566" s="56"/>
      <c r="AQ566" s="41"/>
      <c r="AR566" s="57"/>
      <c r="AS566" s="57"/>
      <c r="AT566" s="57"/>
      <c r="AU566" s="41">
        <v>8</v>
      </c>
      <c r="AV566" s="56"/>
      <c r="AW566" s="56"/>
      <c r="AX566" s="56"/>
      <c r="AY566" s="57" t="s">
        <v>2200</v>
      </c>
      <c r="AZ566" s="65"/>
      <c r="BA566" s="4"/>
      <c r="BB566" s="4"/>
      <c r="BC566" s="4"/>
      <c r="BD566" s="4"/>
      <c r="BE566" s="4"/>
      <c r="BF566" s="4"/>
      <c r="BG566" s="4"/>
    </row>
    <row r="567" spans="1:59" customFormat="1" ht="60" hidden="1" customHeight="1" x14ac:dyDescent="0.25">
      <c r="A567" s="2">
        <v>14</v>
      </c>
      <c r="B567" s="2">
        <v>15</v>
      </c>
      <c r="C567" s="2" t="s">
        <v>34</v>
      </c>
      <c r="D567" s="2">
        <v>1</v>
      </c>
      <c r="E567" s="2" t="s">
        <v>394</v>
      </c>
      <c r="F567" s="2" t="s">
        <v>395</v>
      </c>
      <c r="G567" s="2" t="s">
        <v>396</v>
      </c>
      <c r="H567" s="2" t="s">
        <v>397</v>
      </c>
      <c r="I567" s="3">
        <v>0</v>
      </c>
      <c r="J567" s="3" t="s">
        <v>952</v>
      </c>
      <c r="K567" s="3" t="s">
        <v>953</v>
      </c>
      <c r="L567" s="3" t="s">
        <v>1144</v>
      </c>
      <c r="M567" s="3" t="s">
        <v>1145</v>
      </c>
      <c r="N567" s="3" t="s">
        <v>1146</v>
      </c>
      <c r="O567" s="6">
        <v>25100</v>
      </c>
      <c r="P567" s="3" t="s">
        <v>1147</v>
      </c>
      <c r="Q567" s="3" t="s">
        <v>920</v>
      </c>
      <c r="R567" s="3" t="s">
        <v>921</v>
      </c>
      <c r="S567" s="3" t="s">
        <v>1148</v>
      </c>
      <c r="T567" s="3" t="s">
        <v>1149</v>
      </c>
      <c r="U567" s="6">
        <v>590202</v>
      </c>
      <c r="V567" s="2">
        <v>220016</v>
      </c>
      <c r="W567" s="2" t="s">
        <v>74</v>
      </c>
      <c r="X567" s="3">
        <v>300000000</v>
      </c>
      <c r="Y567" s="7" t="s">
        <v>1141</v>
      </c>
      <c r="Z567" s="8">
        <f>SUM(AB567:AB568)</f>
        <v>246753247</v>
      </c>
      <c r="AA567" s="2" t="s">
        <v>75</v>
      </c>
      <c r="AB567" s="3">
        <v>97402598</v>
      </c>
      <c r="AC567" s="63"/>
      <c r="AD567" s="41"/>
      <c r="AE567" s="40" t="s">
        <v>2125</v>
      </c>
      <c r="AF567" s="41" t="s">
        <v>2126</v>
      </c>
      <c r="AG567" s="42" t="s">
        <v>1570</v>
      </c>
      <c r="AH567" s="40">
        <v>4600095356</v>
      </c>
      <c r="AI567" s="42" t="s">
        <v>2127</v>
      </c>
      <c r="AJ567" s="58">
        <v>44856</v>
      </c>
      <c r="AK567" s="58">
        <v>44856</v>
      </c>
      <c r="AL567" s="58">
        <v>44926</v>
      </c>
      <c r="AM567" s="39">
        <v>0.1</v>
      </c>
      <c r="AN567" s="61"/>
      <c r="AO567" s="41" t="s">
        <v>2128</v>
      </c>
      <c r="AP567" s="56"/>
      <c r="AQ567" s="41"/>
      <c r="AR567" s="57"/>
      <c r="AS567" s="57"/>
      <c r="AT567" s="57"/>
      <c r="AU567" s="41">
        <v>0</v>
      </c>
      <c r="AV567" s="56"/>
      <c r="AW567" s="56"/>
      <c r="AX567" s="56"/>
      <c r="AY567" s="57" t="s">
        <v>2201</v>
      </c>
      <c r="AZ567" s="65"/>
      <c r="BA567" s="4"/>
      <c r="BB567" s="4"/>
      <c r="BC567" s="4"/>
      <c r="BD567" s="4"/>
      <c r="BE567" s="4"/>
      <c r="BF567" s="4"/>
      <c r="BG567" s="4"/>
    </row>
    <row r="568" spans="1:59" customFormat="1" ht="60" hidden="1" customHeight="1" x14ac:dyDescent="0.25">
      <c r="A568" s="2">
        <v>14</v>
      </c>
      <c r="B568" s="2">
        <v>15</v>
      </c>
      <c r="C568" s="2" t="s">
        <v>34</v>
      </c>
      <c r="D568" s="2">
        <v>0</v>
      </c>
      <c r="E568" s="2" t="s">
        <v>394</v>
      </c>
      <c r="F568" s="2" t="s">
        <v>395</v>
      </c>
      <c r="G568" s="2" t="s">
        <v>396</v>
      </c>
      <c r="H568" s="2" t="s">
        <v>397</v>
      </c>
      <c r="I568" s="3">
        <v>0</v>
      </c>
      <c r="J568" s="3" t="s">
        <v>911</v>
      </c>
      <c r="K568" s="3" t="s">
        <v>911</v>
      </c>
      <c r="L568" s="3" t="s">
        <v>911</v>
      </c>
      <c r="M568" s="3" t="s">
        <v>911</v>
      </c>
      <c r="N568" s="3" t="s">
        <v>911</v>
      </c>
      <c r="O568" s="3" t="s">
        <v>911</v>
      </c>
      <c r="P568" s="3" t="s">
        <v>911</v>
      </c>
      <c r="Q568" s="3" t="s">
        <v>911</v>
      </c>
      <c r="R568" s="3" t="s">
        <v>911</v>
      </c>
      <c r="S568" s="3" t="s">
        <v>911</v>
      </c>
      <c r="T568" s="3" t="s">
        <v>911</v>
      </c>
      <c r="U568" s="3" t="s">
        <v>911</v>
      </c>
      <c r="V568" s="2">
        <v>220016</v>
      </c>
      <c r="W568" s="2" t="s">
        <v>74</v>
      </c>
      <c r="X568" s="3">
        <v>300000000</v>
      </c>
      <c r="Y568" s="7" t="s">
        <v>911</v>
      </c>
      <c r="Z568" s="8" t="s">
        <v>911</v>
      </c>
      <c r="AA568" s="2" t="s">
        <v>76</v>
      </c>
      <c r="AB568" s="3">
        <v>149350649</v>
      </c>
      <c r="AC568" s="63"/>
      <c r="AD568" s="41"/>
      <c r="AE568" s="40" t="s">
        <v>2125</v>
      </c>
      <c r="AF568" s="41" t="s">
        <v>2126</v>
      </c>
      <c r="AG568" s="42" t="s">
        <v>1570</v>
      </c>
      <c r="AH568" s="40">
        <v>4600095356</v>
      </c>
      <c r="AI568" s="42" t="s">
        <v>2127</v>
      </c>
      <c r="AJ568" s="58">
        <v>44856</v>
      </c>
      <c r="AK568" s="58">
        <v>44856</v>
      </c>
      <c r="AL568" s="58">
        <v>44926</v>
      </c>
      <c r="AM568" s="39">
        <v>0.1</v>
      </c>
      <c r="AN568" s="61"/>
      <c r="AO568" s="41" t="s">
        <v>2128</v>
      </c>
      <c r="AP568" s="56"/>
      <c r="AQ568" s="41"/>
      <c r="AR568" s="57"/>
      <c r="AS568" s="57"/>
      <c r="AT568" s="57"/>
      <c r="AU568" s="41">
        <v>0</v>
      </c>
      <c r="AV568" s="56"/>
      <c r="AW568" s="56"/>
      <c r="AX568" s="56"/>
      <c r="AY568" s="57" t="s">
        <v>2202</v>
      </c>
      <c r="AZ568" s="65"/>
      <c r="BA568" s="4"/>
      <c r="BB568" s="4"/>
      <c r="BC568" s="4"/>
      <c r="BD568" s="4"/>
      <c r="BE568" s="4"/>
      <c r="BF568" s="4"/>
      <c r="BG568" s="4"/>
    </row>
    <row r="569" spans="1:59" customFormat="1" ht="60" hidden="1" customHeight="1" x14ac:dyDescent="0.25">
      <c r="A569" s="2">
        <v>14</v>
      </c>
      <c r="B569" s="2">
        <v>15</v>
      </c>
      <c r="C569" s="2" t="s">
        <v>34</v>
      </c>
      <c r="D569" s="2">
        <v>0</v>
      </c>
      <c r="E569" s="2" t="s">
        <v>394</v>
      </c>
      <c r="F569" s="2" t="s">
        <v>395</v>
      </c>
      <c r="G569" s="2" t="s">
        <v>396</v>
      </c>
      <c r="H569" s="2" t="s">
        <v>397</v>
      </c>
      <c r="I569" s="3">
        <v>0</v>
      </c>
      <c r="J569" s="3" t="s">
        <v>911</v>
      </c>
      <c r="K569" s="3" t="s">
        <v>911</v>
      </c>
      <c r="L569" s="3" t="s">
        <v>911</v>
      </c>
      <c r="M569" s="3" t="s">
        <v>911</v>
      </c>
      <c r="N569" s="3" t="s">
        <v>911</v>
      </c>
      <c r="O569" s="3" t="s">
        <v>911</v>
      </c>
      <c r="P569" s="3" t="s">
        <v>911</v>
      </c>
      <c r="Q569" s="3" t="s">
        <v>911</v>
      </c>
      <c r="R569" s="3" t="s">
        <v>911</v>
      </c>
      <c r="S569" s="3" t="s">
        <v>911</v>
      </c>
      <c r="T569" s="3" t="s">
        <v>911</v>
      </c>
      <c r="U569" s="3" t="s">
        <v>911</v>
      </c>
      <c r="V569" s="2">
        <v>220016</v>
      </c>
      <c r="W569" s="2" t="s">
        <v>74</v>
      </c>
      <c r="X569" s="3">
        <v>300000000</v>
      </c>
      <c r="Y569" s="7" t="s">
        <v>1142</v>
      </c>
      <c r="Z569" s="8">
        <f>SUM(AB569:AB570)</f>
        <v>53246753</v>
      </c>
      <c r="AA569" s="2" t="s">
        <v>77</v>
      </c>
      <c r="AB569" s="3">
        <v>25974026</v>
      </c>
      <c r="AC569" s="63"/>
      <c r="AD569" s="41"/>
      <c r="AE569" s="40" t="s">
        <v>2125</v>
      </c>
      <c r="AF569" s="41" t="s">
        <v>2126</v>
      </c>
      <c r="AG569" s="42" t="s">
        <v>1570</v>
      </c>
      <c r="AH569" s="40">
        <v>4600095356</v>
      </c>
      <c r="AI569" s="42" t="s">
        <v>2127</v>
      </c>
      <c r="AJ569" s="58">
        <v>44856</v>
      </c>
      <c r="AK569" s="58">
        <v>44856</v>
      </c>
      <c r="AL569" s="58">
        <v>44926</v>
      </c>
      <c r="AM569" s="39">
        <v>0.1</v>
      </c>
      <c r="AN569" s="61"/>
      <c r="AO569" s="41" t="s">
        <v>2128</v>
      </c>
      <c r="AP569" s="56"/>
      <c r="AQ569" s="41"/>
      <c r="AR569" s="57"/>
      <c r="AS569" s="57"/>
      <c r="AT569" s="57"/>
      <c r="AU569" s="41">
        <v>400</v>
      </c>
      <c r="AV569" s="56"/>
      <c r="AW569" s="56"/>
      <c r="AX569" s="56"/>
      <c r="AY569" s="57" t="s">
        <v>2203</v>
      </c>
      <c r="AZ569" s="65"/>
      <c r="BA569" s="4"/>
      <c r="BB569" s="4"/>
      <c r="BC569" s="4"/>
      <c r="BD569" s="4"/>
      <c r="BE569" s="4"/>
      <c r="BF569" s="4"/>
      <c r="BG569" s="4"/>
    </row>
    <row r="570" spans="1:59" customFormat="1" ht="60" hidden="1" customHeight="1" x14ac:dyDescent="0.25">
      <c r="A570" s="2">
        <v>14</v>
      </c>
      <c r="B570" s="2">
        <v>15</v>
      </c>
      <c r="C570" s="2" t="s">
        <v>34</v>
      </c>
      <c r="D570" s="2">
        <v>0</v>
      </c>
      <c r="E570" s="2" t="s">
        <v>394</v>
      </c>
      <c r="F570" s="2" t="s">
        <v>395</v>
      </c>
      <c r="G570" s="2" t="s">
        <v>396</v>
      </c>
      <c r="H570" s="2" t="s">
        <v>397</v>
      </c>
      <c r="I570" s="3">
        <v>0</v>
      </c>
      <c r="J570" s="3" t="s">
        <v>911</v>
      </c>
      <c r="K570" s="3" t="s">
        <v>911</v>
      </c>
      <c r="L570" s="3" t="s">
        <v>911</v>
      </c>
      <c r="M570" s="3" t="s">
        <v>911</v>
      </c>
      <c r="N570" s="3" t="s">
        <v>911</v>
      </c>
      <c r="O570" s="3" t="s">
        <v>911</v>
      </c>
      <c r="P570" s="3" t="s">
        <v>911</v>
      </c>
      <c r="Q570" s="3" t="s">
        <v>911</v>
      </c>
      <c r="R570" s="3" t="s">
        <v>911</v>
      </c>
      <c r="S570" s="3" t="s">
        <v>911</v>
      </c>
      <c r="T570" s="3" t="s">
        <v>911</v>
      </c>
      <c r="U570" s="3" t="s">
        <v>911</v>
      </c>
      <c r="V570" s="2">
        <v>220016</v>
      </c>
      <c r="W570" s="2" t="s">
        <v>74</v>
      </c>
      <c r="X570" s="3">
        <v>300000000</v>
      </c>
      <c r="Y570" s="7" t="s">
        <v>911</v>
      </c>
      <c r="Z570" s="8" t="s">
        <v>911</v>
      </c>
      <c r="AA570" s="2" t="s">
        <v>78</v>
      </c>
      <c r="AB570" s="3">
        <v>27272727</v>
      </c>
      <c r="AC570" s="63"/>
      <c r="AD570" s="41"/>
      <c r="AE570" s="40" t="s">
        <v>2125</v>
      </c>
      <c r="AF570" s="41" t="s">
        <v>2126</v>
      </c>
      <c r="AG570" s="42" t="s">
        <v>1570</v>
      </c>
      <c r="AH570" s="40">
        <v>4600095356</v>
      </c>
      <c r="AI570" s="42" t="s">
        <v>2127</v>
      </c>
      <c r="AJ570" s="58">
        <v>44856</v>
      </c>
      <c r="AK570" s="58">
        <v>44856</v>
      </c>
      <c r="AL570" s="58">
        <v>44926</v>
      </c>
      <c r="AM570" s="39">
        <v>0.1</v>
      </c>
      <c r="AN570" s="61"/>
      <c r="AO570" s="41" t="s">
        <v>2128</v>
      </c>
      <c r="AP570" s="56"/>
      <c r="AQ570" s="41"/>
      <c r="AR570" s="57"/>
      <c r="AS570" s="57"/>
      <c r="AT570" s="57"/>
      <c r="AU570" s="41">
        <v>0</v>
      </c>
      <c r="AV570" s="56"/>
      <c r="AW570" s="56"/>
      <c r="AX570" s="56"/>
      <c r="AY570" s="57" t="s">
        <v>2204</v>
      </c>
      <c r="AZ570" s="65"/>
      <c r="BA570" s="4"/>
      <c r="BB570" s="4"/>
      <c r="BC570" s="4"/>
      <c r="BD570" s="4"/>
      <c r="BE570" s="4"/>
      <c r="BF570" s="4"/>
      <c r="BG570" s="4"/>
    </row>
    <row r="571" spans="1:59" customFormat="1" ht="60" hidden="1" customHeight="1" x14ac:dyDescent="0.25">
      <c r="A571" s="2">
        <v>14</v>
      </c>
      <c r="B571" s="2">
        <v>15</v>
      </c>
      <c r="C571" s="2" t="s">
        <v>34</v>
      </c>
      <c r="D571" s="2">
        <v>1</v>
      </c>
      <c r="E571" s="2" t="s">
        <v>394</v>
      </c>
      <c r="F571" s="2" t="s">
        <v>395</v>
      </c>
      <c r="G571" s="2" t="s">
        <v>396</v>
      </c>
      <c r="H571" s="2" t="s">
        <v>397</v>
      </c>
      <c r="I571" s="3"/>
      <c r="J571" s="3" t="s">
        <v>911</v>
      </c>
      <c r="K571" s="3" t="s">
        <v>911</v>
      </c>
      <c r="L571" s="3" t="s">
        <v>911</v>
      </c>
      <c r="M571" s="3" t="s">
        <v>911</v>
      </c>
      <c r="N571" s="3" t="s">
        <v>911</v>
      </c>
      <c r="O571" s="3" t="s">
        <v>911</v>
      </c>
      <c r="P571" s="3" t="s">
        <v>911</v>
      </c>
      <c r="Q571" s="3" t="s">
        <v>911</v>
      </c>
      <c r="R571" s="3" t="s">
        <v>911</v>
      </c>
      <c r="S571" s="3" t="s">
        <v>911</v>
      </c>
      <c r="T571" s="3" t="s">
        <v>911</v>
      </c>
      <c r="U571" s="3" t="s">
        <v>911</v>
      </c>
      <c r="V571" s="2">
        <v>220018</v>
      </c>
      <c r="W571" s="2" t="s">
        <v>90</v>
      </c>
      <c r="X571" s="3">
        <v>79451142</v>
      </c>
      <c r="Y571" s="18"/>
      <c r="Z571" s="8"/>
      <c r="AA571" s="2" t="s">
        <v>91</v>
      </c>
      <c r="AB571" s="3">
        <v>69451142</v>
      </c>
      <c r="AC571" s="63"/>
      <c r="AD571" s="41"/>
      <c r="AE571" s="40" t="s">
        <v>339</v>
      </c>
      <c r="AF571" s="41" t="s">
        <v>1507</v>
      </c>
      <c r="AG571" s="42" t="s">
        <v>2150</v>
      </c>
      <c r="AH571" s="40">
        <v>4600094459</v>
      </c>
      <c r="AI571" s="42" t="s">
        <v>2119</v>
      </c>
      <c r="AJ571" s="58">
        <v>44761</v>
      </c>
      <c r="AK571" s="58">
        <v>44761</v>
      </c>
      <c r="AL571" s="58">
        <v>44926</v>
      </c>
      <c r="AM571" s="39">
        <v>0.55000000000000004</v>
      </c>
      <c r="AN571" s="61"/>
      <c r="AO571" s="41" t="s">
        <v>2151</v>
      </c>
      <c r="AP571" s="56"/>
      <c r="AQ571" s="41"/>
      <c r="AR571" s="57"/>
      <c r="AS571" s="57"/>
      <c r="AT571" s="57"/>
      <c r="AU571" s="41">
        <v>50</v>
      </c>
      <c r="AV571" s="56"/>
      <c r="AW571" s="56"/>
      <c r="AX571" s="56"/>
      <c r="AY571" s="57" t="s">
        <v>2205</v>
      </c>
      <c r="AZ571" s="65"/>
      <c r="BA571" s="4"/>
      <c r="BB571" s="4"/>
      <c r="BC571" s="4"/>
      <c r="BD571" s="4"/>
      <c r="BE571" s="4"/>
      <c r="BF571" s="4"/>
      <c r="BG571" s="4"/>
    </row>
    <row r="572" spans="1:59" customFormat="1" ht="60" hidden="1" customHeight="1" x14ac:dyDescent="0.25">
      <c r="A572" s="2">
        <v>14</v>
      </c>
      <c r="B572" s="2">
        <v>15</v>
      </c>
      <c r="C572" s="2" t="s">
        <v>34</v>
      </c>
      <c r="D572" s="2">
        <v>0</v>
      </c>
      <c r="E572" s="2" t="s">
        <v>394</v>
      </c>
      <c r="F572" s="2" t="s">
        <v>395</v>
      </c>
      <c r="G572" s="2" t="s">
        <v>396</v>
      </c>
      <c r="H572" s="2" t="s">
        <v>397</v>
      </c>
      <c r="I572" s="3"/>
      <c r="J572" s="3" t="s">
        <v>911</v>
      </c>
      <c r="K572" s="3" t="s">
        <v>911</v>
      </c>
      <c r="L572" s="3" t="s">
        <v>911</v>
      </c>
      <c r="M572" s="3" t="s">
        <v>911</v>
      </c>
      <c r="N572" s="3" t="s">
        <v>911</v>
      </c>
      <c r="O572" s="3" t="s">
        <v>911</v>
      </c>
      <c r="P572" s="3" t="s">
        <v>911</v>
      </c>
      <c r="Q572" s="3" t="s">
        <v>911</v>
      </c>
      <c r="R572" s="3" t="s">
        <v>911</v>
      </c>
      <c r="S572" s="3" t="s">
        <v>911</v>
      </c>
      <c r="T572" s="3" t="s">
        <v>911</v>
      </c>
      <c r="U572" s="3" t="s">
        <v>911</v>
      </c>
      <c r="V572" s="2">
        <v>220018</v>
      </c>
      <c r="W572" s="2" t="s">
        <v>90</v>
      </c>
      <c r="X572" s="3">
        <v>79451142</v>
      </c>
      <c r="Y572" s="18"/>
      <c r="Z572" s="8"/>
      <c r="AA572" s="2" t="s">
        <v>92</v>
      </c>
      <c r="AB572" s="3">
        <v>10000000</v>
      </c>
      <c r="AC572" s="63"/>
      <c r="AD572" s="41"/>
      <c r="AE572" s="40" t="s">
        <v>339</v>
      </c>
      <c r="AF572" s="41" t="s">
        <v>1507</v>
      </c>
      <c r="AG572" s="42" t="s">
        <v>2150</v>
      </c>
      <c r="AH572" s="40">
        <v>4600094459</v>
      </c>
      <c r="AI572" s="42" t="s">
        <v>2119</v>
      </c>
      <c r="AJ572" s="58">
        <v>44761</v>
      </c>
      <c r="AK572" s="58">
        <v>44761</v>
      </c>
      <c r="AL572" s="58">
        <v>44926</v>
      </c>
      <c r="AM572" s="39">
        <v>0.55000000000000004</v>
      </c>
      <c r="AN572" s="61"/>
      <c r="AO572" s="41" t="s">
        <v>2151</v>
      </c>
      <c r="AP572" s="56"/>
      <c r="AQ572" s="41"/>
      <c r="AR572" s="57"/>
      <c r="AS572" s="57"/>
      <c r="AT572" s="57"/>
      <c r="AU572" s="41">
        <v>1</v>
      </c>
      <c r="AV572" s="56"/>
      <c r="AW572" s="56"/>
      <c r="AX572" s="56"/>
      <c r="AY572" s="57" t="s">
        <v>2206</v>
      </c>
      <c r="AZ572" s="65"/>
      <c r="BA572" s="4"/>
      <c r="BB572" s="4"/>
      <c r="BC572" s="4"/>
      <c r="BD572" s="4"/>
      <c r="BE572" s="4"/>
      <c r="BF572" s="4"/>
      <c r="BG572" s="4"/>
    </row>
    <row r="573" spans="1:59" customFormat="1" ht="60" hidden="1" customHeight="1" x14ac:dyDescent="0.25">
      <c r="A573" s="2">
        <v>14</v>
      </c>
      <c r="B573" s="2">
        <v>16</v>
      </c>
      <c r="C573" s="2" t="s">
        <v>34</v>
      </c>
      <c r="D573" s="2">
        <v>1</v>
      </c>
      <c r="E573" s="2" t="s">
        <v>398</v>
      </c>
      <c r="F573" s="2" t="s">
        <v>399</v>
      </c>
      <c r="G573" s="2">
        <v>53</v>
      </c>
      <c r="H573" s="2" t="s">
        <v>375</v>
      </c>
      <c r="I573" s="3">
        <v>0</v>
      </c>
      <c r="J573" s="3" t="s">
        <v>952</v>
      </c>
      <c r="K573" s="3" t="s">
        <v>1135</v>
      </c>
      <c r="L573" s="3" t="s">
        <v>1136</v>
      </c>
      <c r="M573" s="3" t="s">
        <v>1137</v>
      </c>
      <c r="N573" s="3" t="s">
        <v>1138</v>
      </c>
      <c r="O573" s="6">
        <v>20</v>
      </c>
      <c r="P573" s="3" t="s">
        <v>929</v>
      </c>
      <c r="Q573" s="3" t="s">
        <v>920</v>
      </c>
      <c r="R573" s="3" t="s">
        <v>921</v>
      </c>
      <c r="S573" s="3" t="s">
        <v>1139</v>
      </c>
      <c r="T573" s="3" t="s">
        <v>1140</v>
      </c>
      <c r="U573" s="6">
        <v>1584846</v>
      </c>
      <c r="V573" s="2">
        <v>220015</v>
      </c>
      <c r="W573" s="2" t="s">
        <v>35</v>
      </c>
      <c r="X573" s="3">
        <v>65323121</v>
      </c>
      <c r="Y573" s="7" t="s">
        <v>1104</v>
      </c>
      <c r="Z573" s="8">
        <f>SUM(AB573:AB575)</f>
        <v>65323121</v>
      </c>
      <c r="AA573" s="2" t="s">
        <v>66</v>
      </c>
      <c r="AB573" s="3">
        <v>13955086</v>
      </c>
      <c r="AC573" s="63"/>
      <c r="AD573" s="41"/>
      <c r="AE573" s="40" t="s">
        <v>339</v>
      </c>
      <c r="AF573" s="41" t="s">
        <v>1507</v>
      </c>
      <c r="AG573" s="42" t="s">
        <v>2150</v>
      </c>
      <c r="AH573" s="40">
        <v>4600094459</v>
      </c>
      <c r="AI573" s="42" t="s">
        <v>2119</v>
      </c>
      <c r="AJ573" s="58">
        <v>44761</v>
      </c>
      <c r="AK573" s="58">
        <v>44761</v>
      </c>
      <c r="AL573" s="58">
        <v>44926</v>
      </c>
      <c r="AM573" s="39">
        <v>0.55000000000000004</v>
      </c>
      <c r="AN573" s="61"/>
      <c r="AO573" s="41" t="s">
        <v>2151</v>
      </c>
      <c r="AP573" s="56"/>
      <c r="AQ573" s="41"/>
      <c r="AR573" s="57"/>
      <c r="AS573" s="57"/>
      <c r="AT573" s="57"/>
      <c r="AU573" s="41">
        <v>2</v>
      </c>
      <c r="AV573" s="56"/>
      <c r="AW573" s="56"/>
      <c r="AX573" s="56"/>
      <c r="AY573" s="57" t="s">
        <v>2207</v>
      </c>
      <c r="AZ573" s="65"/>
      <c r="BA573" s="4"/>
      <c r="BB573" s="4"/>
      <c r="BC573" s="4"/>
      <c r="BD573" s="4"/>
      <c r="BE573" s="4"/>
      <c r="BF573" s="4"/>
      <c r="BG573" s="4"/>
    </row>
    <row r="574" spans="1:59" customFormat="1" ht="60" hidden="1" customHeight="1" x14ac:dyDescent="0.25">
      <c r="A574" s="2">
        <v>14</v>
      </c>
      <c r="B574" s="2">
        <v>16</v>
      </c>
      <c r="C574" s="2" t="s">
        <v>34</v>
      </c>
      <c r="D574" s="2">
        <v>0</v>
      </c>
      <c r="E574" s="2" t="s">
        <v>398</v>
      </c>
      <c r="F574" s="2" t="s">
        <v>399</v>
      </c>
      <c r="G574" s="2">
        <v>53</v>
      </c>
      <c r="H574" s="2" t="s">
        <v>375</v>
      </c>
      <c r="I574" s="3">
        <v>0</v>
      </c>
      <c r="J574" s="3" t="s">
        <v>911</v>
      </c>
      <c r="K574" s="3" t="s">
        <v>911</v>
      </c>
      <c r="L574" s="3" t="s">
        <v>911</v>
      </c>
      <c r="M574" s="3" t="s">
        <v>911</v>
      </c>
      <c r="N574" s="3" t="s">
        <v>911</v>
      </c>
      <c r="O574" s="3" t="s">
        <v>911</v>
      </c>
      <c r="P574" s="3" t="s">
        <v>911</v>
      </c>
      <c r="Q574" s="3" t="s">
        <v>911</v>
      </c>
      <c r="R574" s="3" t="s">
        <v>911</v>
      </c>
      <c r="S574" s="3" t="s">
        <v>911</v>
      </c>
      <c r="T574" s="3" t="s">
        <v>911</v>
      </c>
      <c r="U574" s="3" t="s">
        <v>911</v>
      </c>
      <c r="V574" s="2">
        <v>220015</v>
      </c>
      <c r="W574" s="2" t="s">
        <v>35</v>
      </c>
      <c r="X574" s="3">
        <v>65323121</v>
      </c>
      <c r="Y574" s="7" t="s">
        <v>1105</v>
      </c>
      <c r="Z574" s="8" t="s">
        <v>1105</v>
      </c>
      <c r="AA574" s="2" t="s">
        <v>1132</v>
      </c>
      <c r="AB574" s="3">
        <v>29236465</v>
      </c>
      <c r="AC574" s="63"/>
      <c r="AD574" s="41"/>
      <c r="AE574" s="40" t="s">
        <v>339</v>
      </c>
      <c r="AF574" s="41" t="s">
        <v>1507</v>
      </c>
      <c r="AG574" s="42" t="s">
        <v>2150</v>
      </c>
      <c r="AH574" s="40">
        <v>4600094459</v>
      </c>
      <c r="AI574" s="42" t="s">
        <v>2119</v>
      </c>
      <c r="AJ574" s="58">
        <v>44761</v>
      </c>
      <c r="AK574" s="58">
        <v>44761</v>
      </c>
      <c r="AL574" s="58">
        <v>44926</v>
      </c>
      <c r="AM574" s="39">
        <v>0.55000000000000004</v>
      </c>
      <c r="AN574" s="61"/>
      <c r="AO574" s="41" t="s">
        <v>2151</v>
      </c>
      <c r="AP574" s="56"/>
      <c r="AQ574" s="41"/>
      <c r="AR574" s="57"/>
      <c r="AS574" s="57"/>
      <c r="AT574" s="57"/>
      <c r="AU574" s="41">
        <v>5</v>
      </c>
      <c r="AV574" s="56"/>
      <c r="AW574" s="56"/>
      <c r="AX574" s="56"/>
      <c r="AY574" s="57" t="s">
        <v>2208</v>
      </c>
      <c r="AZ574" s="65"/>
      <c r="BA574" s="4"/>
      <c r="BB574" s="4"/>
      <c r="BC574" s="4"/>
      <c r="BD574" s="4"/>
      <c r="BE574" s="4"/>
      <c r="BF574" s="4"/>
      <c r="BG574" s="4"/>
    </row>
    <row r="575" spans="1:59" customFormat="1" ht="60" hidden="1" customHeight="1" x14ac:dyDescent="0.25">
      <c r="A575" s="2">
        <v>14</v>
      </c>
      <c r="B575" s="14">
        <v>16</v>
      </c>
      <c r="C575" s="2" t="s">
        <v>34</v>
      </c>
      <c r="D575" s="104">
        <v>0</v>
      </c>
      <c r="E575" s="104" t="s">
        <v>398</v>
      </c>
      <c r="F575" s="104" t="s">
        <v>399</v>
      </c>
      <c r="G575" s="104">
        <v>53</v>
      </c>
      <c r="H575" s="104" t="s">
        <v>375</v>
      </c>
      <c r="I575" s="3">
        <v>0</v>
      </c>
      <c r="J575" s="3" t="s">
        <v>911</v>
      </c>
      <c r="K575" s="3" t="s">
        <v>911</v>
      </c>
      <c r="L575" s="3" t="s">
        <v>911</v>
      </c>
      <c r="M575" s="3" t="s">
        <v>911</v>
      </c>
      <c r="N575" s="3" t="s">
        <v>911</v>
      </c>
      <c r="O575" s="3" t="s">
        <v>911</v>
      </c>
      <c r="P575" s="3" t="s">
        <v>911</v>
      </c>
      <c r="Q575" s="3" t="s">
        <v>911</v>
      </c>
      <c r="R575" s="3" t="s">
        <v>911</v>
      </c>
      <c r="S575" s="3" t="s">
        <v>911</v>
      </c>
      <c r="T575" s="3" t="s">
        <v>911</v>
      </c>
      <c r="U575" s="3" t="s">
        <v>911</v>
      </c>
      <c r="V575" s="2">
        <v>220015</v>
      </c>
      <c r="W575" s="2" t="s">
        <v>35</v>
      </c>
      <c r="X575" s="3">
        <v>65323121</v>
      </c>
      <c r="Y575" s="7" t="s">
        <v>1105</v>
      </c>
      <c r="Z575" s="8" t="s">
        <v>1105</v>
      </c>
      <c r="AA575" s="2" t="s">
        <v>67</v>
      </c>
      <c r="AB575" s="105">
        <v>22131570</v>
      </c>
      <c r="AC575" s="63"/>
      <c r="AD575" s="41"/>
      <c r="AE575" s="40" t="s">
        <v>339</v>
      </c>
      <c r="AF575" s="41" t="s">
        <v>1507</v>
      </c>
      <c r="AG575" s="42" t="s">
        <v>2150</v>
      </c>
      <c r="AH575" s="40">
        <v>4600094459</v>
      </c>
      <c r="AI575" s="42" t="s">
        <v>2119</v>
      </c>
      <c r="AJ575" s="58">
        <v>44761</v>
      </c>
      <c r="AK575" s="58">
        <v>44761</v>
      </c>
      <c r="AL575" s="58">
        <v>44926</v>
      </c>
      <c r="AM575" s="39">
        <v>0.55000000000000004</v>
      </c>
      <c r="AN575" s="61"/>
      <c r="AO575" s="41" t="s">
        <v>2151</v>
      </c>
      <c r="AP575" s="56"/>
      <c r="AQ575" s="41"/>
      <c r="AR575" s="57"/>
      <c r="AS575" s="57"/>
      <c r="AT575" s="57"/>
      <c r="AU575" s="41">
        <v>10</v>
      </c>
      <c r="AV575" s="56"/>
      <c r="AW575" s="56"/>
      <c r="AX575" s="56"/>
      <c r="AY575" s="57" t="s">
        <v>2209</v>
      </c>
      <c r="AZ575" s="65"/>
      <c r="BA575" s="4"/>
      <c r="BB575" s="4"/>
      <c r="BC575" s="4"/>
      <c r="BD575" s="4"/>
      <c r="BE575" s="4"/>
      <c r="BF575" s="4"/>
      <c r="BG575" s="4"/>
    </row>
    <row r="576" spans="1:59" customFormat="1" ht="60" hidden="1" customHeight="1" x14ac:dyDescent="0.25">
      <c r="A576" s="2">
        <v>14</v>
      </c>
      <c r="B576" s="2">
        <v>16</v>
      </c>
      <c r="C576" s="2" t="s">
        <v>34</v>
      </c>
      <c r="D576" s="2">
        <v>1</v>
      </c>
      <c r="E576" s="2" t="s">
        <v>411</v>
      </c>
      <c r="F576" s="2" t="s">
        <v>412</v>
      </c>
      <c r="G576" s="2" t="s">
        <v>413</v>
      </c>
      <c r="H576" s="2" t="s">
        <v>414</v>
      </c>
      <c r="I576" s="3">
        <v>37600000</v>
      </c>
      <c r="J576" s="3" t="s">
        <v>952</v>
      </c>
      <c r="K576" s="3" t="s">
        <v>953</v>
      </c>
      <c r="L576" s="3" t="s">
        <v>1144</v>
      </c>
      <c r="M576" s="3" t="s">
        <v>1145</v>
      </c>
      <c r="N576" s="3" t="s">
        <v>1146</v>
      </c>
      <c r="O576" s="6">
        <v>25100</v>
      </c>
      <c r="P576" s="3" t="s">
        <v>1147</v>
      </c>
      <c r="Q576" s="3" t="s">
        <v>920</v>
      </c>
      <c r="R576" s="3" t="s">
        <v>921</v>
      </c>
      <c r="S576" s="3" t="s">
        <v>1148</v>
      </c>
      <c r="T576" s="3" t="s">
        <v>1149</v>
      </c>
      <c r="U576" s="6">
        <v>590202</v>
      </c>
      <c r="V576" s="2">
        <v>220016</v>
      </c>
      <c r="W576" s="2" t="s">
        <v>74</v>
      </c>
      <c r="X576" s="3">
        <v>594000000</v>
      </c>
      <c r="Y576" s="7" t="s">
        <v>1141</v>
      </c>
      <c r="Z576" s="8">
        <f>SUM(AB576:AB577)</f>
        <v>491155412</v>
      </c>
      <c r="AA576" s="2" t="s">
        <v>75</v>
      </c>
      <c r="AB576" s="3">
        <v>199937663</v>
      </c>
      <c r="AC576" s="63"/>
      <c r="AD576" s="41"/>
      <c r="AE576" s="40" t="s">
        <v>2125</v>
      </c>
      <c r="AF576" s="41" t="s">
        <v>2126</v>
      </c>
      <c r="AG576" s="42" t="s">
        <v>1570</v>
      </c>
      <c r="AH576" s="40">
        <v>4600095356</v>
      </c>
      <c r="AI576" s="42" t="s">
        <v>2127</v>
      </c>
      <c r="AJ576" s="58">
        <v>44856</v>
      </c>
      <c r="AK576" s="58">
        <v>44856</v>
      </c>
      <c r="AL576" s="58">
        <v>44926</v>
      </c>
      <c r="AM576" s="39">
        <v>0.1</v>
      </c>
      <c r="AN576" s="61"/>
      <c r="AO576" s="41" t="s">
        <v>2128</v>
      </c>
      <c r="AP576" s="56"/>
      <c r="AQ576" s="41"/>
      <c r="AR576" s="57"/>
      <c r="AS576" s="57"/>
      <c r="AT576" s="57"/>
      <c r="AU576" s="41">
        <v>0</v>
      </c>
      <c r="AV576" s="56"/>
      <c r="AW576" s="56"/>
      <c r="AX576" s="56"/>
      <c r="AY576" s="57" t="s">
        <v>2210</v>
      </c>
      <c r="AZ576" s="65"/>
      <c r="BA576" s="4"/>
      <c r="BB576" s="4"/>
      <c r="BC576" s="4"/>
      <c r="BD576" s="4"/>
      <c r="BE576" s="4"/>
      <c r="BF576" s="4"/>
      <c r="BG576" s="4"/>
    </row>
    <row r="577" spans="1:59" customFormat="1" ht="60" hidden="1" customHeight="1" x14ac:dyDescent="0.25">
      <c r="A577" s="2">
        <v>14</v>
      </c>
      <c r="B577" s="2">
        <v>16</v>
      </c>
      <c r="C577" s="2" t="s">
        <v>34</v>
      </c>
      <c r="D577" s="2">
        <v>0</v>
      </c>
      <c r="E577" s="2" t="s">
        <v>411</v>
      </c>
      <c r="F577" s="2" t="s">
        <v>412</v>
      </c>
      <c r="G577" s="2" t="s">
        <v>413</v>
      </c>
      <c r="H577" s="2" t="s">
        <v>414</v>
      </c>
      <c r="I577" s="3">
        <v>42300000</v>
      </c>
      <c r="J577" s="3" t="s">
        <v>911</v>
      </c>
      <c r="K577" s="3" t="s">
        <v>911</v>
      </c>
      <c r="L577" s="3" t="s">
        <v>911</v>
      </c>
      <c r="M577" s="3" t="s">
        <v>911</v>
      </c>
      <c r="N577" s="3" t="s">
        <v>911</v>
      </c>
      <c r="O577" s="3" t="s">
        <v>911</v>
      </c>
      <c r="P577" s="3" t="s">
        <v>911</v>
      </c>
      <c r="Q577" s="3" t="s">
        <v>911</v>
      </c>
      <c r="R577" s="3" t="s">
        <v>911</v>
      </c>
      <c r="S577" s="3" t="s">
        <v>911</v>
      </c>
      <c r="T577" s="3" t="s">
        <v>911</v>
      </c>
      <c r="U577" s="3" t="s">
        <v>911</v>
      </c>
      <c r="V577" s="2">
        <v>220016</v>
      </c>
      <c r="W577" s="2" t="s">
        <v>74</v>
      </c>
      <c r="X577" s="3">
        <v>594000000</v>
      </c>
      <c r="Y577" s="7" t="s">
        <v>911</v>
      </c>
      <c r="Z577" s="8" t="s">
        <v>911</v>
      </c>
      <c r="AA577" s="2" t="s">
        <v>76</v>
      </c>
      <c r="AB577" s="3">
        <v>291217749</v>
      </c>
      <c r="AC577" s="63"/>
      <c r="AD577" s="41"/>
      <c r="AE577" s="40" t="s">
        <v>2125</v>
      </c>
      <c r="AF577" s="41" t="s">
        <v>2126</v>
      </c>
      <c r="AG577" s="42" t="s">
        <v>1570</v>
      </c>
      <c r="AH577" s="40">
        <v>4600095356</v>
      </c>
      <c r="AI577" s="42" t="s">
        <v>2127</v>
      </c>
      <c r="AJ577" s="58">
        <v>44856</v>
      </c>
      <c r="AK577" s="58">
        <v>44856</v>
      </c>
      <c r="AL577" s="58">
        <v>44926</v>
      </c>
      <c r="AM577" s="39">
        <v>0.1</v>
      </c>
      <c r="AN577" s="61"/>
      <c r="AO577" s="41" t="s">
        <v>2128</v>
      </c>
      <c r="AP577" s="56"/>
      <c r="AQ577" s="41"/>
      <c r="AR577" s="57"/>
      <c r="AS577" s="57"/>
      <c r="AT577" s="57"/>
      <c r="AU577" s="41">
        <v>0</v>
      </c>
      <c r="AV577" s="56"/>
      <c r="AW577" s="56"/>
      <c r="AX577" s="56"/>
      <c r="AY577" s="57" t="s">
        <v>2211</v>
      </c>
      <c r="AZ577" s="65"/>
      <c r="BA577" s="4"/>
      <c r="BB577" s="4"/>
      <c r="BC577" s="4"/>
      <c r="BD577" s="4"/>
      <c r="BE577" s="4"/>
      <c r="BF577" s="4"/>
      <c r="BG577" s="4"/>
    </row>
    <row r="578" spans="1:59" customFormat="1" ht="60" hidden="1" customHeight="1" x14ac:dyDescent="0.25">
      <c r="A578" s="2">
        <v>14</v>
      </c>
      <c r="B578" s="2">
        <v>16</v>
      </c>
      <c r="C578" s="2" t="s">
        <v>34</v>
      </c>
      <c r="D578" s="2">
        <v>0</v>
      </c>
      <c r="E578" s="2" t="s">
        <v>411</v>
      </c>
      <c r="F578" s="2" t="s">
        <v>412</v>
      </c>
      <c r="G578" s="2" t="s">
        <v>413</v>
      </c>
      <c r="H578" s="2" t="s">
        <v>414</v>
      </c>
      <c r="I578" s="3">
        <v>7520000</v>
      </c>
      <c r="J578" s="3" t="s">
        <v>911</v>
      </c>
      <c r="K578" s="3" t="s">
        <v>911</v>
      </c>
      <c r="L578" s="3" t="s">
        <v>911</v>
      </c>
      <c r="M578" s="3" t="s">
        <v>911</v>
      </c>
      <c r="N578" s="3" t="s">
        <v>911</v>
      </c>
      <c r="O578" s="3" t="s">
        <v>911</v>
      </c>
      <c r="P578" s="3" t="s">
        <v>911</v>
      </c>
      <c r="Q578" s="3" t="s">
        <v>911</v>
      </c>
      <c r="R578" s="3" t="s">
        <v>911</v>
      </c>
      <c r="S578" s="3" t="s">
        <v>911</v>
      </c>
      <c r="T578" s="3" t="s">
        <v>911</v>
      </c>
      <c r="U578" s="3" t="s">
        <v>911</v>
      </c>
      <c r="V578" s="2">
        <v>220016</v>
      </c>
      <c r="W578" s="2" t="s">
        <v>74</v>
      </c>
      <c r="X578" s="3">
        <v>594000000</v>
      </c>
      <c r="Y578" s="7" t="s">
        <v>1142</v>
      </c>
      <c r="Z578" s="8">
        <f>SUM(AB578:AB579)</f>
        <v>102844588</v>
      </c>
      <c r="AA578" s="2" t="s">
        <v>77</v>
      </c>
      <c r="AB578" s="3">
        <v>50810043</v>
      </c>
      <c r="AC578" s="63"/>
      <c r="AD578" s="41"/>
      <c r="AE578" s="40" t="s">
        <v>2125</v>
      </c>
      <c r="AF578" s="41" t="s">
        <v>2126</v>
      </c>
      <c r="AG578" s="42" t="s">
        <v>1570</v>
      </c>
      <c r="AH578" s="40">
        <v>4600095356</v>
      </c>
      <c r="AI578" s="42" t="s">
        <v>2127</v>
      </c>
      <c r="AJ578" s="58">
        <v>44856</v>
      </c>
      <c r="AK578" s="58">
        <v>44856</v>
      </c>
      <c r="AL578" s="58">
        <v>44926</v>
      </c>
      <c r="AM578" s="39">
        <v>0.1</v>
      </c>
      <c r="AN578" s="61"/>
      <c r="AO578" s="41" t="s">
        <v>2128</v>
      </c>
      <c r="AP578" s="56"/>
      <c r="AQ578" s="41"/>
      <c r="AR578" s="57"/>
      <c r="AS578" s="57"/>
      <c r="AT578" s="57"/>
      <c r="AU578" s="41">
        <v>300</v>
      </c>
      <c r="AV578" s="56"/>
      <c r="AW578" s="56"/>
      <c r="AX578" s="56"/>
      <c r="AY578" s="57" t="s">
        <v>2212</v>
      </c>
      <c r="AZ578" s="65"/>
      <c r="BA578" s="4"/>
      <c r="BB578" s="4"/>
      <c r="BC578" s="4"/>
      <c r="BD578" s="4"/>
      <c r="BE578" s="4"/>
      <c r="BF578" s="4"/>
      <c r="BG578" s="4"/>
    </row>
    <row r="579" spans="1:59" customFormat="1" ht="60" hidden="1" customHeight="1" x14ac:dyDescent="0.25">
      <c r="A579" s="2">
        <v>14</v>
      </c>
      <c r="B579" s="2">
        <v>16</v>
      </c>
      <c r="C579" s="2" t="s">
        <v>34</v>
      </c>
      <c r="D579" s="2">
        <v>0</v>
      </c>
      <c r="E579" s="2" t="s">
        <v>411</v>
      </c>
      <c r="F579" s="2" t="s">
        <v>412</v>
      </c>
      <c r="G579" s="2" t="s">
        <v>413</v>
      </c>
      <c r="H579" s="2" t="s">
        <v>414</v>
      </c>
      <c r="I579" s="3">
        <v>6580000</v>
      </c>
      <c r="J579" s="3" t="s">
        <v>911</v>
      </c>
      <c r="K579" s="3" t="s">
        <v>911</v>
      </c>
      <c r="L579" s="3" t="s">
        <v>911</v>
      </c>
      <c r="M579" s="3" t="s">
        <v>911</v>
      </c>
      <c r="N579" s="3" t="s">
        <v>911</v>
      </c>
      <c r="O579" s="3" t="s">
        <v>911</v>
      </c>
      <c r="P579" s="3" t="s">
        <v>911</v>
      </c>
      <c r="Q579" s="3" t="s">
        <v>911</v>
      </c>
      <c r="R579" s="3" t="s">
        <v>911</v>
      </c>
      <c r="S579" s="3" t="s">
        <v>911</v>
      </c>
      <c r="T579" s="3" t="s">
        <v>911</v>
      </c>
      <c r="U579" s="3" t="s">
        <v>911</v>
      </c>
      <c r="V579" s="2">
        <v>220016</v>
      </c>
      <c r="W579" s="2" t="s">
        <v>74</v>
      </c>
      <c r="X579" s="3">
        <v>594000000</v>
      </c>
      <c r="Y579" s="7" t="s">
        <v>911</v>
      </c>
      <c r="Z579" s="8" t="s">
        <v>911</v>
      </c>
      <c r="AA579" s="2" t="s">
        <v>78</v>
      </c>
      <c r="AB579" s="3">
        <v>52034545</v>
      </c>
      <c r="AC579" s="63"/>
      <c r="AD579" s="41"/>
      <c r="AE579" s="40" t="s">
        <v>2125</v>
      </c>
      <c r="AF579" s="41" t="s">
        <v>2126</v>
      </c>
      <c r="AG579" s="42" t="s">
        <v>1570</v>
      </c>
      <c r="AH579" s="40">
        <v>4600095356</v>
      </c>
      <c r="AI579" s="42" t="s">
        <v>2127</v>
      </c>
      <c r="AJ579" s="58">
        <v>44856</v>
      </c>
      <c r="AK579" s="58">
        <v>44856</v>
      </c>
      <c r="AL579" s="58">
        <v>44926</v>
      </c>
      <c r="AM579" s="39">
        <v>0.1</v>
      </c>
      <c r="AN579" s="61"/>
      <c r="AO579" s="41" t="s">
        <v>2128</v>
      </c>
      <c r="AP579" s="56"/>
      <c r="AQ579" s="41"/>
      <c r="AR579" s="57"/>
      <c r="AS579" s="57"/>
      <c r="AT579" s="57"/>
      <c r="AU579" s="41">
        <v>0</v>
      </c>
      <c r="AV579" s="56"/>
      <c r="AW579" s="56"/>
      <c r="AX579" s="56"/>
      <c r="AY579" s="57" t="s">
        <v>2213</v>
      </c>
      <c r="AZ579" s="65"/>
      <c r="BA579" s="4"/>
      <c r="BB579" s="4"/>
      <c r="BC579" s="4"/>
      <c r="BD579" s="4"/>
      <c r="BE579" s="4"/>
      <c r="BF579" s="4"/>
      <c r="BG579" s="4"/>
    </row>
    <row r="580" spans="1:59" customFormat="1" ht="60" hidden="1" customHeight="1" x14ac:dyDescent="0.25">
      <c r="A580" s="2">
        <v>14</v>
      </c>
      <c r="B580" s="2">
        <v>50</v>
      </c>
      <c r="C580" s="2" t="s">
        <v>34</v>
      </c>
      <c r="D580" s="2">
        <v>1</v>
      </c>
      <c r="E580" s="2" t="s">
        <v>400</v>
      </c>
      <c r="F580" s="2" t="s">
        <v>401</v>
      </c>
      <c r="G580" s="2">
        <v>25</v>
      </c>
      <c r="H580" s="2" t="s">
        <v>402</v>
      </c>
      <c r="I580" s="3">
        <v>0</v>
      </c>
      <c r="J580" s="3" t="s">
        <v>952</v>
      </c>
      <c r="K580" s="3" t="s">
        <v>1135</v>
      </c>
      <c r="L580" s="3" t="s">
        <v>1136</v>
      </c>
      <c r="M580" s="3" t="s">
        <v>1137</v>
      </c>
      <c r="N580" s="3" t="s">
        <v>1138</v>
      </c>
      <c r="O580" s="6">
        <v>20</v>
      </c>
      <c r="P580" s="3" t="s">
        <v>929</v>
      </c>
      <c r="Q580" s="3" t="s">
        <v>920</v>
      </c>
      <c r="R580" s="3" t="s">
        <v>921</v>
      </c>
      <c r="S580" s="3" t="s">
        <v>1139</v>
      </c>
      <c r="T580" s="3" t="s">
        <v>1140</v>
      </c>
      <c r="U580" s="6">
        <v>1584846</v>
      </c>
      <c r="V580" s="2">
        <v>220015</v>
      </c>
      <c r="W580" s="2" t="s">
        <v>35</v>
      </c>
      <c r="X580" s="3">
        <v>514693102</v>
      </c>
      <c r="Y580" s="7" t="s">
        <v>1104</v>
      </c>
      <c r="Z580" s="8">
        <f>SUM(AB580:AB583)</f>
        <v>237304968</v>
      </c>
      <c r="AA580" s="2" t="s">
        <v>68</v>
      </c>
      <c r="AB580" s="3">
        <v>51939389</v>
      </c>
      <c r="AC580" s="63"/>
      <c r="AD580" s="41"/>
      <c r="AE580" s="40" t="s">
        <v>339</v>
      </c>
      <c r="AF580" s="41" t="s">
        <v>1507</v>
      </c>
      <c r="AG580" s="42" t="s">
        <v>2150</v>
      </c>
      <c r="AH580" s="40">
        <v>4600094459</v>
      </c>
      <c r="AI580" s="42" t="s">
        <v>2119</v>
      </c>
      <c r="AJ580" s="58">
        <v>44761</v>
      </c>
      <c r="AK580" s="58">
        <v>44761</v>
      </c>
      <c r="AL580" s="58">
        <v>44926</v>
      </c>
      <c r="AM580" s="39">
        <v>0.55000000000000004</v>
      </c>
      <c r="AN580" s="61"/>
      <c r="AO580" s="41" t="s">
        <v>2151</v>
      </c>
      <c r="AP580" s="56"/>
      <c r="AQ580" s="41"/>
      <c r="AR580" s="57"/>
      <c r="AS580" s="57"/>
      <c r="AT580" s="57"/>
      <c r="AU580" s="41">
        <v>8</v>
      </c>
      <c r="AV580" s="56"/>
      <c r="AW580" s="56"/>
      <c r="AX580" s="56"/>
      <c r="AY580" s="57" t="s">
        <v>2214</v>
      </c>
      <c r="AZ580" s="65"/>
      <c r="BA580" s="4"/>
      <c r="BB580" s="4"/>
      <c r="BC580" s="4"/>
      <c r="BD580" s="4"/>
      <c r="BE580" s="4"/>
      <c r="BF580" s="4"/>
      <c r="BG580" s="4"/>
    </row>
    <row r="581" spans="1:59" customFormat="1" ht="60" hidden="1" customHeight="1" x14ac:dyDescent="0.25">
      <c r="A581" s="2">
        <v>14</v>
      </c>
      <c r="B581" s="2">
        <v>50</v>
      </c>
      <c r="C581" s="2" t="s">
        <v>34</v>
      </c>
      <c r="D581" s="2">
        <v>0</v>
      </c>
      <c r="E581" s="2" t="s">
        <v>400</v>
      </c>
      <c r="F581" s="2" t="s">
        <v>401</v>
      </c>
      <c r="G581" s="2">
        <v>25</v>
      </c>
      <c r="H581" s="2" t="s">
        <v>402</v>
      </c>
      <c r="I581" s="3">
        <v>0</v>
      </c>
      <c r="J581" s="3" t="s">
        <v>911</v>
      </c>
      <c r="K581" s="3" t="s">
        <v>911</v>
      </c>
      <c r="L581" s="3" t="s">
        <v>911</v>
      </c>
      <c r="M581" s="3" t="s">
        <v>911</v>
      </c>
      <c r="N581" s="3" t="s">
        <v>911</v>
      </c>
      <c r="O581" s="3" t="s">
        <v>911</v>
      </c>
      <c r="P581" s="3" t="s">
        <v>911</v>
      </c>
      <c r="Q581" s="3" t="s">
        <v>911</v>
      </c>
      <c r="R581" s="3" t="s">
        <v>911</v>
      </c>
      <c r="S581" s="3" t="s">
        <v>911</v>
      </c>
      <c r="T581" s="3" t="s">
        <v>911</v>
      </c>
      <c r="U581" s="3" t="s">
        <v>911</v>
      </c>
      <c r="V581" s="2">
        <v>220015</v>
      </c>
      <c r="W581" s="2" t="s">
        <v>35</v>
      </c>
      <c r="X581" s="3">
        <v>514693102</v>
      </c>
      <c r="Y581" s="7" t="s">
        <v>1105</v>
      </c>
      <c r="Z581" s="8" t="s">
        <v>1105</v>
      </c>
      <c r="AA581" s="2" t="s">
        <v>69</v>
      </c>
      <c r="AB581" s="3">
        <v>49478643</v>
      </c>
      <c r="AC581" s="63"/>
      <c r="AD581" s="41"/>
      <c r="AE581" s="40" t="s">
        <v>339</v>
      </c>
      <c r="AF581" s="41" t="s">
        <v>1507</v>
      </c>
      <c r="AG581" s="42" t="s">
        <v>2150</v>
      </c>
      <c r="AH581" s="40">
        <v>4600094459</v>
      </c>
      <c r="AI581" s="42" t="s">
        <v>2119</v>
      </c>
      <c r="AJ581" s="58">
        <v>44761</v>
      </c>
      <c r="AK581" s="58">
        <v>44761</v>
      </c>
      <c r="AL581" s="58">
        <v>44926</v>
      </c>
      <c r="AM581" s="39">
        <v>0.55000000000000004</v>
      </c>
      <c r="AN581" s="61"/>
      <c r="AO581" s="41" t="s">
        <v>2151</v>
      </c>
      <c r="AP581" s="56"/>
      <c r="AQ581" s="41"/>
      <c r="AR581" s="57"/>
      <c r="AS581" s="57"/>
      <c r="AT581" s="57"/>
      <c r="AU581" s="41">
        <v>25</v>
      </c>
      <c r="AV581" s="56"/>
      <c r="AW581" s="56"/>
      <c r="AX581" s="56"/>
      <c r="AY581" s="57" t="s">
        <v>2215</v>
      </c>
      <c r="AZ581" s="65"/>
      <c r="BA581" s="4"/>
      <c r="BB581" s="4"/>
      <c r="BC581" s="4"/>
      <c r="BD581" s="4"/>
      <c r="BE581" s="4"/>
      <c r="BF581" s="4"/>
      <c r="BG581" s="4"/>
    </row>
    <row r="582" spans="1:59" customFormat="1" ht="60" hidden="1" customHeight="1" x14ac:dyDescent="0.25">
      <c r="A582" s="2">
        <v>14</v>
      </c>
      <c r="B582" s="2">
        <v>50</v>
      </c>
      <c r="C582" s="2" t="s">
        <v>34</v>
      </c>
      <c r="D582" s="2">
        <v>0</v>
      </c>
      <c r="E582" s="2" t="s">
        <v>400</v>
      </c>
      <c r="F582" s="2" t="s">
        <v>401</v>
      </c>
      <c r="G582" s="2">
        <v>25</v>
      </c>
      <c r="H582" s="2" t="s">
        <v>402</v>
      </c>
      <c r="I582" s="3">
        <v>0</v>
      </c>
      <c r="J582" s="3" t="s">
        <v>911</v>
      </c>
      <c r="K582" s="3" t="s">
        <v>911</v>
      </c>
      <c r="L582" s="3" t="s">
        <v>911</v>
      </c>
      <c r="M582" s="3" t="s">
        <v>911</v>
      </c>
      <c r="N582" s="3" t="s">
        <v>911</v>
      </c>
      <c r="O582" s="3" t="s">
        <v>911</v>
      </c>
      <c r="P582" s="3" t="s">
        <v>911</v>
      </c>
      <c r="Q582" s="3" t="s">
        <v>911</v>
      </c>
      <c r="R582" s="3" t="s">
        <v>911</v>
      </c>
      <c r="S582" s="3" t="s">
        <v>911</v>
      </c>
      <c r="T582" s="3" t="s">
        <v>911</v>
      </c>
      <c r="U582" s="3" t="s">
        <v>911</v>
      </c>
      <c r="V582" s="2">
        <v>220015</v>
      </c>
      <c r="W582" s="2" t="s">
        <v>35</v>
      </c>
      <c r="X582" s="3">
        <v>514693102</v>
      </c>
      <c r="Y582" s="7" t="s">
        <v>1105</v>
      </c>
      <c r="Z582" s="8" t="s">
        <v>1105</v>
      </c>
      <c r="AA582" s="2" t="s">
        <v>70</v>
      </c>
      <c r="AB582" s="3">
        <v>93130314</v>
      </c>
      <c r="AC582" s="63"/>
      <c r="AD582" s="41"/>
      <c r="AE582" s="40" t="s">
        <v>339</v>
      </c>
      <c r="AF582" s="41" t="s">
        <v>1507</v>
      </c>
      <c r="AG582" s="42" t="s">
        <v>2150</v>
      </c>
      <c r="AH582" s="40">
        <v>4600094459</v>
      </c>
      <c r="AI582" s="42" t="s">
        <v>2119</v>
      </c>
      <c r="AJ582" s="58">
        <v>44761</v>
      </c>
      <c r="AK582" s="58">
        <v>44761</v>
      </c>
      <c r="AL582" s="58">
        <v>44926</v>
      </c>
      <c r="AM582" s="39">
        <v>0.55000000000000004</v>
      </c>
      <c r="AN582" s="61"/>
      <c r="AO582" s="41" t="s">
        <v>2151</v>
      </c>
      <c r="AP582" s="56"/>
      <c r="AQ582" s="41"/>
      <c r="AR582" s="57"/>
      <c r="AS582" s="57"/>
      <c r="AT582" s="57"/>
      <c r="AU582" s="41">
        <v>10</v>
      </c>
      <c r="AV582" s="56"/>
      <c r="AW582" s="56"/>
      <c r="AX582" s="56"/>
      <c r="AY582" s="57" t="s">
        <v>2216</v>
      </c>
      <c r="AZ582" s="65"/>
      <c r="BA582" s="4"/>
      <c r="BB582" s="4"/>
      <c r="BC582" s="4"/>
      <c r="BD582" s="4"/>
      <c r="BE582" s="4"/>
      <c r="BF582" s="4"/>
      <c r="BG582" s="4"/>
    </row>
    <row r="583" spans="1:59" customFormat="1" ht="60" hidden="1" customHeight="1" x14ac:dyDescent="0.25">
      <c r="A583" s="2">
        <v>14</v>
      </c>
      <c r="B583" s="14">
        <v>50</v>
      </c>
      <c r="C583" s="2" t="s">
        <v>34</v>
      </c>
      <c r="D583" s="104">
        <v>0</v>
      </c>
      <c r="E583" s="104" t="s">
        <v>400</v>
      </c>
      <c r="F583" s="104" t="s">
        <v>401</v>
      </c>
      <c r="G583" s="104">
        <v>25</v>
      </c>
      <c r="H583" s="104" t="s">
        <v>402</v>
      </c>
      <c r="I583" s="3">
        <v>0</v>
      </c>
      <c r="J583" s="3" t="s">
        <v>911</v>
      </c>
      <c r="K583" s="3" t="s">
        <v>911</v>
      </c>
      <c r="L583" s="3" t="s">
        <v>911</v>
      </c>
      <c r="M583" s="3" t="s">
        <v>911</v>
      </c>
      <c r="N583" s="3" t="s">
        <v>911</v>
      </c>
      <c r="O583" s="3" t="s">
        <v>911</v>
      </c>
      <c r="P583" s="3" t="s">
        <v>911</v>
      </c>
      <c r="Q583" s="3" t="s">
        <v>911</v>
      </c>
      <c r="R583" s="3" t="s">
        <v>911</v>
      </c>
      <c r="S583" s="3" t="s">
        <v>911</v>
      </c>
      <c r="T583" s="3" t="s">
        <v>911</v>
      </c>
      <c r="U583" s="3" t="s">
        <v>911</v>
      </c>
      <c r="V583" s="2">
        <v>220015</v>
      </c>
      <c r="W583" s="2" t="s">
        <v>35</v>
      </c>
      <c r="X583" s="105">
        <v>514693102</v>
      </c>
      <c r="Y583" s="7" t="s">
        <v>1105</v>
      </c>
      <c r="Z583" s="8" t="s">
        <v>1105</v>
      </c>
      <c r="AA583" s="2" t="s">
        <v>71</v>
      </c>
      <c r="AB583" s="105">
        <v>42756622</v>
      </c>
      <c r="AC583" s="63"/>
      <c r="AD583" s="41"/>
      <c r="AE583" s="40" t="s">
        <v>339</v>
      </c>
      <c r="AF583" s="41" t="s">
        <v>1507</v>
      </c>
      <c r="AG583" s="42" t="s">
        <v>2150</v>
      </c>
      <c r="AH583" s="40">
        <v>4600094459</v>
      </c>
      <c r="AI583" s="42" t="s">
        <v>2119</v>
      </c>
      <c r="AJ583" s="58">
        <v>44761</v>
      </c>
      <c r="AK583" s="58">
        <v>44761</v>
      </c>
      <c r="AL583" s="58">
        <v>44926</v>
      </c>
      <c r="AM583" s="39">
        <v>0.55000000000000004</v>
      </c>
      <c r="AN583" s="61"/>
      <c r="AO583" s="41" t="s">
        <v>2151</v>
      </c>
      <c r="AP583" s="56"/>
      <c r="AQ583" s="41"/>
      <c r="AR583" s="57"/>
      <c r="AS583" s="57"/>
      <c r="AT583" s="57"/>
      <c r="AU583" s="41">
        <v>6</v>
      </c>
      <c r="AV583" s="56"/>
      <c r="AW583" s="56"/>
      <c r="AX583" s="56"/>
      <c r="AY583" s="57" t="s">
        <v>2217</v>
      </c>
      <c r="AZ583" s="65"/>
      <c r="BA583" s="4"/>
      <c r="BB583" s="4"/>
      <c r="BC583" s="4"/>
      <c r="BD583" s="4"/>
      <c r="BE583" s="4"/>
      <c r="BF583" s="4"/>
      <c r="BG583" s="4"/>
    </row>
    <row r="584" spans="1:59" customFormat="1" ht="60" hidden="1" customHeight="1" x14ac:dyDescent="0.25">
      <c r="A584" s="2">
        <v>14</v>
      </c>
      <c r="B584" s="2">
        <v>50</v>
      </c>
      <c r="C584" s="2" t="s">
        <v>34</v>
      </c>
      <c r="D584" s="2">
        <v>0</v>
      </c>
      <c r="E584" s="2" t="s">
        <v>400</v>
      </c>
      <c r="F584" s="2" t="s">
        <v>401</v>
      </c>
      <c r="G584" s="2">
        <v>25</v>
      </c>
      <c r="H584" s="2" t="s">
        <v>402</v>
      </c>
      <c r="I584" s="3">
        <v>0</v>
      </c>
      <c r="J584" s="3" t="s">
        <v>911</v>
      </c>
      <c r="K584" s="3" t="s">
        <v>911</v>
      </c>
      <c r="L584" s="3" t="s">
        <v>911</v>
      </c>
      <c r="M584" s="3" t="s">
        <v>911</v>
      </c>
      <c r="N584" s="3" t="s">
        <v>911</v>
      </c>
      <c r="O584" s="3" t="s">
        <v>911</v>
      </c>
      <c r="P584" s="3" t="s">
        <v>911</v>
      </c>
      <c r="Q584" s="3" t="s">
        <v>911</v>
      </c>
      <c r="R584" s="3" t="s">
        <v>911</v>
      </c>
      <c r="S584" s="3" t="s">
        <v>911</v>
      </c>
      <c r="T584" s="3" t="s">
        <v>911</v>
      </c>
      <c r="U584" s="3" t="s">
        <v>911</v>
      </c>
      <c r="V584" s="2">
        <v>220015</v>
      </c>
      <c r="W584" s="2" t="s">
        <v>35</v>
      </c>
      <c r="X584" s="3">
        <v>514693102</v>
      </c>
      <c r="Y584" s="7" t="s">
        <v>1106</v>
      </c>
      <c r="Z584" s="8">
        <f>SUM(AB584:AB585)</f>
        <v>277388134</v>
      </c>
      <c r="AA584" s="2" t="s">
        <v>72</v>
      </c>
      <c r="AB584" s="3">
        <v>125352596</v>
      </c>
      <c r="AC584" s="63"/>
      <c r="AD584" s="41"/>
      <c r="AE584" s="40" t="s">
        <v>339</v>
      </c>
      <c r="AF584" s="41" t="s">
        <v>1507</v>
      </c>
      <c r="AG584" s="42" t="s">
        <v>2150</v>
      </c>
      <c r="AH584" s="40">
        <v>4600094459</v>
      </c>
      <c r="AI584" s="42" t="s">
        <v>2119</v>
      </c>
      <c r="AJ584" s="58">
        <v>44761</v>
      </c>
      <c r="AK584" s="58">
        <v>44761</v>
      </c>
      <c r="AL584" s="58">
        <v>44926</v>
      </c>
      <c r="AM584" s="39">
        <v>0.55000000000000004</v>
      </c>
      <c r="AN584" s="61"/>
      <c r="AO584" s="41" t="s">
        <v>2151</v>
      </c>
      <c r="AP584" s="56"/>
      <c r="AQ584" s="41"/>
      <c r="AR584" s="57"/>
      <c r="AS584" s="57"/>
      <c r="AT584" s="57"/>
      <c r="AU584" s="41">
        <v>40</v>
      </c>
      <c r="AV584" s="56"/>
      <c r="AW584" s="56"/>
      <c r="AX584" s="56"/>
      <c r="AY584" s="57" t="s">
        <v>2218</v>
      </c>
      <c r="AZ584" s="65"/>
      <c r="BA584" s="4"/>
      <c r="BB584" s="4"/>
      <c r="BC584" s="4"/>
      <c r="BD584" s="4"/>
      <c r="BE584" s="4"/>
      <c r="BF584" s="4"/>
      <c r="BG584" s="4"/>
    </row>
    <row r="585" spans="1:59" customFormat="1" ht="60" hidden="1" customHeight="1" x14ac:dyDescent="0.25">
      <c r="A585" s="2">
        <v>14</v>
      </c>
      <c r="B585" s="2">
        <v>50</v>
      </c>
      <c r="C585" s="2" t="s">
        <v>34</v>
      </c>
      <c r="D585" s="2">
        <v>0</v>
      </c>
      <c r="E585" s="2" t="s">
        <v>400</v>
      </c>
      <c r="F585" s="2" t="s">
        <v>401</v>
      </c>
      <c r="G585" s="2">
        <v>25</v>
      </c>
      <c r="H585" s="2" t="s">
        <v>402</v>
      </c>
      <c r="I585" s="3">
        <v>0</v>
      </c>
      <c r="J585" s="3" t="s">
        <v>911</v>
      </c>
      <c r="K585" s="3" t="s">
        <v>911</v>
      </c>
      <c r="L585" s="3" t="s">
        <v>911</v>
      </c>
      <c r="M585" s="3" t="s">
        <v>911</v>
      </c>
      <c r="N585" s="3" t="s">
        <v>911</v>
      </c>
      <c r="O585" s="3" t="s">
        <v>911</v>
      </c>
      <c r="P585" s="3" t="s">
        <v>911</v>
      </c>
      <c r="Q585" s="3" t="s">
        <v>911</v>
      </c>
      <c r="R585" s="3" t="s">
        <v>911</v>
      </c>
      <c r="S585" s="3" t="s">
        <v>911</v>
      </c>
      <c r="T585" s="3" t="s">
        <v>911</v>
      </c>
      <c r="U585" s="3" t="s">
        <v>911</v>
      </c>
      <c r="V585" s="2">
        <v>220015</v>
      </c>
      <c r="W585" s="2" t="s">
        <v>35</v>
      </c>
      <c r="X585" s="3">
        <v>514693102</v>
      </c>
      <c r="Y585" s="7" t="s">
        <v>1105</v>
      </c>
      <c r="Z585" s="8" t="s">
        <v>1105</v>
      </c>
      <c r="AA585" s="2" t="s">
        <v>1133</v>
      </c>
      <c r="AB585" s="3">
        <v>152035538</v>
      </c>
      <c r="AC585" s="63"/>
      <c r="AD585" s="41"/>
      <c r="AE585" s="40" t="s">
        <v>339</v>
      </c>
      <c r="AF585" s="41" t="s">
        <v>1507</v>
      </c>
      <c r="AG585" s="42" t="s">
        <v>2150</v>
      </c>
      <c r="AH585" s="40">
        <v>4600094459</v>
      </c>
      <c r="AI585" s="42" t="s">
        <v>2119</v>
      </c>
      <c r="AJ585" s="58">
        <v>44761</v>
      </c>
      <c r="AK585" s="58">
        <v>44761</v>
      </c>
      <c r="AL585" s="58">
        <v>44926</v>
      </c>
      <c r="AM585" s="39">
        <v>0.55000000000000004</v>
      </c>
      <c r="AN585" s="61"/>
      <c r="AO585" s="41" t="s">
        <v>2151</v>
      </c>
      <c r="AP585" s="56"/>
      <c r="AQ585" s="41"/>
      <c r="AR585" s="57"/>
      <c r="AS585" s="57"/>
      <c r="AT585" s="57"/>
      <c r="AU585" s="41">
        <v>25</v>
      </c>
      <c r="AV585" s="56"/>
      <c r="AW585" s="56"/>
      <c r="AX585" s="56"/>
      <c r="AY585" s="57" t="s">
        <v>2219</v>
      </c>
      <c r="AZ585" s="65"/>
      <c r="BA585" s="4"/>
      <c r="BB585" s="4"/>
      <c r="BC585" s="4"/>
      <c r="BD585" s="4"/>
      <c r="BE585" s="4"/>
      <c r="BF585" s="4"/>
      <c r="BG585" s="4"/>
    </row>
    <row r="586" spans="1:59" customFormat="1" ht="60" hidden="1" customHeight="1" x14ac:dyDescent="0.25">
      <c r="A586" s="2">
        <v>14</v>
      </c>
      <c r="B586" s="2">
        <v>50</v>
      </c>
      <c r="C586" s="2" t="s">
        <v>34</v>
      </c>
      <c r="D586" s="2">
        <v>1</v>
      </c>
      <c r="E586" s="2" t="s">
        <v>400</v>
      </c>
      <c r="F586" s="2" t="s">
        <v>401</v>
      </c>
      <c r="G586" s="2">
        <v>25</v>
      </c>
      <c r="H586" s="2" t="s">
        <v>402</v>
      </c>
      <c r="I586" s="3"/>
      <c r="J586" s="3" t="s">
        <v>911</v>
      </c>
      <c r="K586" s="3" t="s">
        <v>911</v>
      </c>
      <c r="L586" s="3" t="s">
        <v>911</v>
      </c>
      <c r="M586" s="3" t="s">
        <v>911</v>
      </c>
      <c r="N586" s="3" t="s">
        <v>911</v>
      </c>
      <c r="O586" s="3" t="s">
        <v>911</v>
      </c>
      <c r="P586" s="3" t="s">
        <v>911</v>
      </c>
      <c r="Q586" s="3" t="s">
        <v>911</v>
      </c>
      <c r="R586" s="3" t="s">
        <v>911</v>
      </c>
      <c r="S586" s="3" t="s">
        <v>911</v>
      </c>
      <c r="T586" s="3" t="s">
        <v>911</v>
      </c>
      <c r="U586" s="3" t="s">
        <v>911</v>
      </c>
      <c r="V586" s="2">
        <v>220017</v>
      </c>
      <c r="W586" s="2" t="s">
        <v>79</v>
      </c>
      <c r="X586" s="3">
        <v>190100000</v>
      </c>
      <c r="Y586" s="18"/>
      <c r="Z586" s="8"/>
      <c r="AA586" s="2" t="s">
        <v>86</v>
      </c>
      <c r="AB586" s="3">
        <v>3600000</v>
      </c>
      <c r="AC586" s="63"/>
      <c r="AD586" s="41"/>
      <c r="AE586" s="40" t="s">
        <v>338</v>
      </c>
      <c r="AF586" s="41"/>
      <c r="AG586" s="42"/>
      <c r="AH586" s="40"/>
      <c r="AI586" s="42"/>
      <c r="AJ586" s="58"/>
      <c r="AK586" s="58"/>
      <c r="AL586" s="58"/>
      <c r="AM586" s="39">
        <v>0</v>
      </c>
      <c r="AN586" s="61"/>
      <c r="AO586" s="41"/>
      <c r="AP586" s="56"/>
      <c r="AQ586" s="41"/>
      <c r="AR586" s="57"/>
      <c r="AS586" s="57"/>
      <c r="AT586" s="57"/>
      <c r="AU586" s="41">
        <v>120</v>
      </c>
      <c r="AV586" s="56"/>
      <c r="AW586" s="56"/>
      <c r="AX586" s="56"/>
      <c r="AY586" s="57" t="s">
        <v>2220</v>
      </c>
      <c r="AZ586" s="65"/>
      <c r="BA586" s="4"/>
      <c r="BB586" s="4"/>
      <c r="BC586" s="4"/>
      <c r="BD586" s="4"/>
      <c r="BE586" s="4"/>
      <c r="BF586" s="4"/>
      <c r="BG586" s="4"/>
    </row>
    <row r="587" spans="1:59" customFormat="1" ht="60" hidden="1" customHeight="1" x14ac:dyDescent="0.25">
      <c r="A587" s="2">
        <v>14</v>
      </c>
      <c r="B587" s="2">
        <v>50</v>
      </c>
      <c r="C587" s="2" t="s">
        <v>34</v>
      </c>
      <c r="D587" s="2">
        <v>0</v>
      </c>
      <c r="E587" s="2" t="s">
        <v>400</v>
      </c>
      <c r="F587" s="2" t="s">
        <v>401</v>
      </c>
      <c r="G587" s="2">
        <v>25</v>
      </c>
      <c r="H587" s="2" t="s">
        <v>402</v>
      </c>
      <c r="I587" s="3"/>
      <c r="J587" s="3" t="s">
        <v>911</v>
      </c>
      <c r="K587" s="3" t="s">
        <v>911</v>
      </c>
      <c r="L587" s="3" t="s">
        <v>911</v>
      </c>
      <c r="M587" s="3" t="s">
        <v>911</v>
      </c>
      <c r="N587" s="3" t="s">
        <v>911</v>
      </c>
      <c r="O587" s="3" t="s">
        <v>911</v>
      </c>
      <c r="P587" s="3" t="s">
        <v>911</v>
      </c>
      <c r="Q587" s="3" t="s">
        <v>911</v>
      </c>
      <c r="R587" s="3" t="s">
        <v>911</v>
      </c>
      <c r="S587" s="3" t="s">
        <v>911</v>
      </c>
      <c r="T587" s="3" t="s">
        <v>911</v>
      </c>
      <c r="U587" s="3" t="s">
        <v>911</v>
      </c>
      <c r="V587" s="2">
        <v>220017</v>
      </c>
      <c r="W587" s="2" t="s">
        <v>79</v>
      </c>
      <c r="X587" s="3">
        <v>190100000</v>
      </c>
      <c r="Y587" s="18"/>
      <c r="Z587" s="8"/>
      <c r="AA587" s="2" t="s">
        <v>87</v>
      </c>
      <c r="AB587" s="3">
        <v>40500000</v>
      </c>
      <c r="AC587" s="63"/>
      <c r="AD587" s="41"/>
      <c r="AE587" s="40" t="s">
        <v>338</v>
      </c>
      <c r="AF587" s="41"/>
      <c r="AG587" s="42"/>
      <c r="AH587" s="40"/>
      <c r="AI587" s="42"/>
      <c r="AJ587" s="58"/>
      <c r="AK587" s="58"/>
      <c r="AL587" s="58"/>
      <c r="AM587" s="39">
        <v>0</v>
      </c>
      <c r="AN587" s="61"/>
      <c r="AO587" s="41"/>
      <c r="AP587" s="56"/>
      <c r="AQ587" s="41"/>
      <c r="AR587" s="57"/>
      <c r="AS587" s="57"/>
      <c r="AT587" s="57"/>
      <c r="AU587" s="41">
        <v>900</v>
      </c>
      <c r="AV587" s="56"/>
      <c r="AW587" s="56"/>
      <c r="AX587" s="56"/>
      <c r="AY587" s="57" t="s">
        <v>2221</v>
      </c>
      <c r="AZ587" s="65"/>
      <c r="BA587" s="4"/>
      <c r="BB587" s="4"/>
      <c r="BC587" s="4"/>
      <c r="BD587" s="4"/>
      <c r="BE587" s="4"/>
      <c r="BF587" s="4"/>
      <c r="BG587" s="4"/>
    </row>
    <row r="588" spans="1:59" customFormat="1" ht="60" hidden="1" customHeight="1" x14ac:dyDescent="0.25">
      <c r="A588" s="2">
        <v>14</v>
      </c>
      <c r="B588" s="2">
        <v>50</v>
      </c>
      <c r="C588" s="2" t="s">
        <v>34</v>
      </c>
      <c r="D588" s="2">
        <v>0</v>
      </c>
      <c r="E588" s="2" t="s">
        <v>400</v>
      </c>
      <c r="F588" s="2" t="s">
        <v>401</v>
      </c>
      <c r="G588" s="2">
        <v>25</v>
      </c>
      <c r="H588" s="2" t="s">
        <v>402</v>
      </c>
      <c r="I588" s="3"/>
      <c r="J588" s="3" t="s">
        <v>911</v>
      </c>
      <c r="K588" s="3" t="s">
        <v>911</v>
      </c>
      <c r="L588" s="3" t="s">
        <v>911</v>
      </c>
      <c r="M588" s="3" t="s">
        <v>911</v>
      </c>
      <c r="N588" s="3" t="s">
        <v>911</v>
      </c>
      <c r="O588" s="3" t="s">
        <v>911</v>
      </c>
      <c r="P588" s="3" t="s">
        <v>911</v>
      </c>
      <c r="Q588" s="3" t="s">
        <v>911</v>
      </c>
      <c r="R588" s="3" t="s">
        <v>911</v>
      </c>
      <c r="S588" s="3" t="s">
        <v>911</v>
      </c>
      <c r="T588" s="3" t="s">
        <v>911</v>
      </c>
      <c r="U588" s="3" t="s">
        <v>911</v>
      </c>
      <c r="V588" s="2">
        <v>220017</v>
      </c>
      <c r="W588" s="2" t="s">
        <v>79</v>
      </c>
      <c r="X588" s="3">
        <v>190100000</v>
      </c>
      <c r="Y588" s="18"/>
      <c r="Z588" s="8"/>
      <c r="AA588" s="2" t="s">
        <v>88</v>
      </c>
      <c r="AB588" s="3">
        <v>144000000</v>
      </c>
      <c r="AC588" s="63"/>
      <c r="AD588" s="41"/>
      <c r="AE588" s="40" t="s">
        <v>338</v>
      </c>
      <c r="AF588" s="41"/>
      <c r="AG588" s="42"/>
      <c r="AH588" s="40"/>
      <c r="AI588" s="42"/>
      <c r="AJ588" s="58"/>
      <c r="AK588" s="58"/>
      <c r="AL588" s="58"/>
      <c r="AM588" s="39">
        <v>0</v>
      </c>
      <c r="AN588" s="61"/>
      <c r="AO588" s="41"/>
      <c r="AP588" s="56"/>
      <c r="AQ588" s="41"/>
      <c r="AR588" s="57"/>
      <c r="AS588" s="57"/>
      <c r="AT588" s="57"/>
      <c r="AU588" s="41">
        <v>900</v>
      </c>
      <c r="AV588" s="56"/>
      <c r="AW588" s="56"/>
      <c r="AX588" s="56"/>
      <c r="AY588" s="57" t="s">
        <v>2222</v>
      </c>
      <c r="AZ588" s="65"/>
      <c r="BA588" s="4"/>
      <c r="BB588" s="4"/>
      <c r="BC588" s="4"/>
      <c r="BD588" s="4"/>
      <c r="BE588" s="4"/>
      <c r="BF588" s="4"/>
      <c r="BG588" s="4"/>
    </row>
    <row r="589" spans="1:59" customFormat="1" ht="60" hidden="1" customHeight="1" x14ac:dyDescent="0.25">
      <c r="A589" s="2">
        <v>14</v>
      </c>
      <c r="B589" s="2">
        <v>50</v>
      </c>
      <c r="C589" s="2" t="s">
        <v>34</v>
      </c>
      <c r="D589" s="2">
        <v>0</v>
      </c>
      <c r="E589" s="2" t="s">
        <v>400</v>
      </c>
      <c r="F589" s="2" t="s">
        <v>401</v>
      </c>
      <c r="G589" s="2">
        <v>25</v>
      </c>
      <c r="H589" s="2" t="s">
        <v>402</v>
      </c>
      <c r="I589" s="3"/>
      <c r="J589" s="3" t="s">
        <v>911</v>
      </c>
      <c r="K589" s="3" t="s">
        <v>911</v>
      </c>
      <c r="L589" s="3" t="s">
        <v>911</v>
      </c>
      <c r="M589" s="3" t="s">
        <v>911</v>
      </c>
      <c r="N589" s="3" t="s">
        <v>911</v>
      </c>
      <c r="O589" s="3" t="s">
        <v>911</v>
      </c>
      <c r="P589" s="3" t="s">
        <v>911</v>
      </c>
      <c r="Q589" s="3" t="s">
        <v>911</v>
      </c>
      <c r="R589" s="3" t="s">
        <v>911</v>
      </c>
      <c r="S589" s="3" t="s">
        <v>911</v>
      </c>
      <c r="T589" s="3" t="s">
        <v>911</v>
      </c>
      <c r="U589" s="3" t="s">
        <v>911</v>
      </c>
      <c r="V589" s="2">
        <v>220017</v>
      </c>
      <c r="W589" s="2" t="s">
        <v>79</v>
      </c>
      <c r="X589" s="3">
        <v>190100000</v>
      </c>
      <c r="Y589" s="18"/>
      <c r="Z589" s="8"/>
      <c r="AA589" s="2" t="s">
        <v>89</v>
      </c>
      <c r="AB589" s="3">
        <v>2000000</v>
      </c>
      <c r="AC589" s="63"/>
      <c r="AD589" s="41"/>
      <c r="AE589" s="40" t="s">
        <v>338</v>
      </c>
      <c r="AF589" s="41"/>
      <c r="AG589" s="42"/>
      <c r="AH589" s="40"/>
      <c r="AI589" s="42"/>
      <c r="AJ589" s="58"/>
      <c r="AK589" s="58"/>
      <c r="AL589" s="58"/>
      <c r="AM589" s="39">
        <v>0</v>
      </c>
      <c r="AN589" s="61"/>
      <c r="AO589" s="41"/>
      <c r="AP589" s="56"/>
      <c r="AQ589" s="41"/>
      <c r="AR589" s="57"/>
      <c r="AS589" s="57"/>
      <c r="AT589" s="57"/>
      <c r="AU589" s="41">
        <v>100</v>
      </c>
      <c r="AV589" s="56"/>
      <c r="AW589" s="56"/>
      <c r="AX589" s="56"/>
      <c r="AY589" s="57" t="s">
        <v>2223</v>
      </c>
      <c r="AZ589" s="65"/>
      <c r="BA589" s="4"/>
      <c r="BB589" s="4"/>
      <c r="BC589" s="4"/>
      <c r="BD589" s="4"/>
      <c r="BE589" s="4"/>
      <c r="BF589" s="4"/>
      <c r="BG589" s="4"/>
    </row>
    <row r="590" spans="1:59" customFormat="1" ht="60" hidden="1" customHeight="1" x14ac:dyDescent="0.25">
      <c r="A590" s="2">
        <v>14</v>
      </c>
      <c r="B590" s="2">
        <v>50</v>
      </c>
      <c r="C590" s="2" t="s">
        <v>34</v>
      </c>
      <c r="D590" s="2">
        <v>1</v>
      </c>
      <c r="E590" s="2" t="s">
        <v>400</v>
      </c>
      <c r="F590" s="2" t="s">
        <v>401</v>
      </c>
      <c r="G590" s="2">
        <v>25</v>
      </c>
      <c r="H590" s="2" t="s">
        <v>402</v>
      </c>
      <c r="I590" s="3"/>
      <c r="J590" s="3" t="s">
        <v>911</v>
      </c>
      <c r="K590" s="3" t="s">
        <v>911</v>
      </c>
      <c r="L590" s="3" t="s">
        <v>911</v>
      </c>
      <c r="M590" s="3" t="s">
        <v>911</v>
      </c>
      <c r="N590" s="3" t="s">
        <v>911</v>
      </c>
      <c r="O590" s="3" t="s">
        <v>911</v>
      </c>
      <c r="P590" s="3" t="s">
        <v>911</v>
      </c>
      <c r="Q590" s="3" t="s">
        <v>911</v>
      </c>
      <c r="R590" s="3" t="s">
        <v>911</v>
      </c>
      <c r="S590" s="3" t="s">
        <v>911</v>
      </c>
      <c r="T590" s="3" t="s">
        <v>911</v>
      </c>
      <c r="U590" s="3" t="s">
        <v>911</v>
      </c>
      <c r="V590" s="2">
        <v>220018</v>
      </c>
      <c r="W590" s="2" t="s">
        <v>90</v>
      </c>
      <c r="X590" s="3">
        <v>107121741</v>
      </c>
      <c r="Y590" s="18"/>
      <c r="Z590" s="8"/>
      <c r="AA590" s="2" t="s">
        <v>91</v>
      </c>
      <c r="AB590" s="3">
        <v>30000000</v>
      </c>
      <c r="AC590" s="63"/>
      <c r="AD590" s="41"/>
      <c r="AE590" s="40" t="s">
        <v>339</v>
      </c>
      <c r="AF590" s="41" t="s">
        <v>1507</v>
      </c>
      <c r="AG590" s="42" t="s">
        <v>2150</v>
      </c>
      <c r="AH590" s="40">
        <v>4600094459</v>
      </c>
      <c r="AI590" s="42" t="s">
        <v>2119</v>
      </c>
      <c r="AJ590" s="58">
        <v>44761</v>
      </c>
      <c r="AK590" s="58">
        <v>44761</v>
      </c>
      <c r="AL590" s="58">
        <v>44926</v>
      </c>
      <c r="AM590" s="39">
        <v>0.55000000000000004</v>
      </c>
      <c r="AN590" s="61"/>
      <c r="AO590" s="41" t="s">
        <v>2151</v>
      </c>
      <c r="AP590" s="56"/>
      <c r="AQ590" s="41"/>
      <c r="AR590" s="57"/>
      <c r="AS590" s="57"/>
      <c r="AT590" s="57"/>
      <c r="AU590" s="41">
        <v>1</v>
      </c>
      <c r="AV590" s="56"/>
      <c r="AW590" s="56"/>
      <c r="AX590" s="56"/>
      <c r="AY590" s="57" t="s">
        <v>2224</v>
      </c>
      <c r="AZ590" s="65"/>
      <c r="BA590" s="4"/>
      <c r="BB590" s="4"/>
      <c r="BC590" s="4"/>
      <c r="BD590" s="4"/>
      <c r="BE590" s="4"/>
      <c r="BF590" s="4"/>
      <c r="BG590" s="4"/>
    </row>
    <row r="591" spans="1:59" customFormat="1" ht="60" hidden="1" customHeight="1" x14ac:dyDescent="0.25">
      <c r="A591" s="2">
        <v>14</v>
      </c>
      <c r="B591" s="2">
        <v>50</v>
      </c>
      <c r="C591" s="2" t="s">
        <v>34</v>
      </c>
      <c r="D591" s="2">
        <v>0</v>
      </c>
      <c r="E591" s="2" t="s">
        <v>400</v>
      </c>
      <c r="F591" s="2" t="s">
        <v>401</v>
      </c>
      <c r="G591" s="2">
        <v>25</v>
      </c>
      <c r="H591" s="2" t="s">
        <v>402</v>
      </c>
      <c r="I591" s="3"/>
      <c r="J591" s="3" t="s">
        <v>911</v>
      </c>
      <c r="K591" s="3" t="s">
        <v>911</v>
      </c>
      <c r="L591" s="3" t="s">
        <v>911</v>
      </c>
      <c r="M591" s="3" t="s">
        <v>911</v>
      </c>
      <c r="N591" s="3" t="s">
        <v>911</v>
      </c>
      <c r="O591" s="3" t="s">
        <v>911</v>
      </c>
      <c r="P591" s="3" t="s">
        <v>911</v>
      </c>
      <c r="Q591" s="3" t="s">
        <v>911</v>
      </c>
      <c r="R591" s="3" t="s">
        <v>911</v>
      </c>
      <c r="S591" s="3" t="s">
        <v>911</v>
      </c>
      <c r="T591" s="3" t="s">
        <v>911</v>
      </c>
      <c r="U591" s="3" t="s">
        <v>911</v>
      </c>
      <c r="V591" s="2">
        <v>220018</v>
      </c>
      <c r="W591" s="2" t="s">
        <v>90</v>
      </c>
      <c r="X591" s="3">
        <v>107121741</v>
      </c>
      <c r="Y591" s="18"/>
      <c r="Z591" s="8"/>
      <c r="AA591" s="2" t="s">
        <v>93</v>
      </c>
      <c r="AB591" s="3">
        <v>77121741</v>
      </c>
      <c r="AC591" s="63"/>
      <c r="AD591" s="41"/>
      <c r="AE591" s="40" t="s">
        <v>339</v>
      </c>
      <c r="AF591" s="41" t="s">
        <v>1507</v>
      </c>
      <c r="AG591" s="42" t="s">
        <v>2150</v>
      </c>
      <c r="AH591" s="40">
        <v>4600094459</v>
      </c>
      <c r="AI591" s="42" t="s">
        <v>2119</v>
      </c>
      <c r="AJ591" s="58">
        <v>44761</v>
      </c>
      <c r="AK591" s="58">
        <v>44761</v>
      </c>
      <c r="AL591" s="58">
        <v>44926</v>
      </c>
      <c r="AM591" s="39">
        <v>0.55000000000000004</v>
      </c>
      <c r="AN591" s="61"/>
      <c r="AO591" s="41" t="s">
        <v>2151</v>
      </c>
      <c r="AP591" s="56"/>
      <c r="AQ591" s="41"/>
      <c r="AR591" s="57"/>
      <c r="AS591" s="57"/>
      <c r="AT591" s="57"/>
      <c r="AU591" s="41">
        <v>5</v>
      </c>
      <c r="AV591" s="56"/>
      <c r="AW591" s="56"/>
      <c r="AX591" s="56"/>
      <c r="AY591" s="57" t="s">
        <v>2225</v>
      </c>
      <c r="AZ591" s="65"/>
      <c r="BA591" s="4"/>
      <c r="BB591" s="4"/>
      <c r="BC591" s="4"/>
      <c r="BD591" s="4"/>
      <c r="BE591" s="4"/>
      <c r="BF591" s="4"/>
      <c r="BG591" s="4"/>
    </row>
    <row r="592" spans="1:59" customFormat="1" ht="60" hidden="1" customHeight="1" x14ac:dyDescent="0.25">
      <c r="A592" s="2">
        <v>14</v>
      </c>
      <c r="B592" s="2">
        <v>70</v>
      </c>
      <c r="C592" s="2" t="s">
        <v>34</v>
      </c>
      <c r="D592" s="2">
        <v>1</v>
      </c>
      <c r="E592" s="2" t="s">
        <v>403</v>
      </c>
      <c r="F592" s="2" t="s">
        <v>404</v>
      </c>
      <c r="G592" s="2" t="s">
        <v>405</v>
      </c>
      <c r="H592" s="2" t="s">
        <v>406</v>
      </c>
      <c r="I592" s="3">
        <v>0</v>
      </c>
      <c r="J592" s="3" t="s">
        <v>952</v>
      </c>
      <c r="K592" s="3" t="s">
        <v>1135</v>
      </c>
      <c r="L592" s="3" t="s">
        <v>1136</v>
      </c>
      <c r="M592" s="3" t="s">
        <v>1137</v>
      </c>
      <c r="N592" s="3" t="s">
        <v>1138</v>
      </c>
      <c r="O592" s="6">
        <v>20</v>
      </c>
      <c r="P592" s="3" t="s">
        <v>929</v>
      </c>
      <c r="Q592" s="3" t="s">
        <v>920</v>
      </c>
      <c r="R592" s="3" t="s">
        <v>921</v>
      </c>
      <c r="S592" s="3" t="s">
        <v>1139</v>
      </c>
      <c r="T592" s="3" t="s">
        <v>1140</v>
      </c>
      <c r="U592" s="6">
        <v>1584846</v>
      </c>
      <c r="V592" s="2">
        <v>220015</v>
      </c>
      <c r="W592" s="2" t="s">
        <v>35</v>
      </c>
      <c r="X592" s="3">
        <v>106047062</v>
      </c>
      <c r="Y592" s="7" t="s">
        <v>1104</v>
      </c>
      <c r="Z592" s="8">
        <f>SUM(AB592:AB593)</f>
        <v>106047062</v>
      </c>
      <c r="AA592" s="2" t="s">
        <v>1134</v>
      </c>
      <c r="AB592" s="3">
        <v>60950916</v>
      </c>
      <c r="AC592" s="63"/>
      <c r="AD592" s="41"/>
      <c r="AE592" s="40" t="s">
        <v>339</v>
      </c>
      <c r="AF592" s="41" t="s">
        <v>1507</v>
      </c>
      <c r="AG592" s="42" t="s">
        <v>2150</v>
      </c>
      <c r="AH592" s="40">
        <v>4600094459</v>
      </c>
      <c r="AI592" s="42" t="s">
        <v>2119</v>
      </c>
      <c r="AJ592" s="58">
        <v>44761</v>
      </c>
      <c r="AK592" s="58">
        <v>44761</v>
      </c>
      <c r="AL592" s="58">
        <v>44926</v>
      </c>
      <c r="AM592" s="39">
        <v>0.55000000000000004</v>
      </c>
      <c r="AN592" s="61"/>
      <c r="AO592" s="41" t="s">
        <v>2151</v>
      </c>
      <c r="AP592" s="56"/>
      <c r="AQ592" s="41"/>
      <c r="AR592" s="57"/>
      <c r="AS592" s="57"/>
      <c r="AT592" s="57"/>
      <c r="AU592" s="41">
        <v>6</v>
      </c>
      <c r="AV592" s="56"/>
      <c r="AW592" s="56"/>
      <c r="AX592" s="56"/>
      <c r="AY592" s="57" t="s">
        <v>2226</v>
      </c>
      <c r="AZ592" s="65"/>
      <c r="BA592" s="4"/>
      <c r="BB592" s="4"/>
      <c r="BC592" s="4"/>
      <c r="BD592" s="4"/>
      <c r="BE592" s="4"/>
      <c r="BF592" s="4"/>
      <c r="BG592" s="4"/>
    </row>
    <row r="593" spans="1:59" customFormat="1" ht="60" hidden="1" customHeight="1" x14ac:dyDescent="0.25">
      <c r="A593" s="2">
        <v>14</v>
      </c>
      <c r="B593" s="2">
        <v>70</v>
      </c>
      <c r="C593" s="2" t="s">
        <v>34</v>
      </c>
      <c r="D593" s="2">
        <v>0</v>
      </c>
      <c r="E593" s="2" t="s">
        <v>403</v>
      </c>
      <c r="F593" s="2" t="s">
        <v>404</v>
      </c>
      <c r="G593" s="2" t="s">
        <v>405</v>
      </c>
      <c r="H593" s="2" t="s">
        <v>406</v>
      </c>
      <c r="I593" s="3">
        <v>0</v>
      </c>
      <c r="J593" s="3" t="s">
        <v>911</v>
      </c>
      <c r="K593" s="3" t="s">
        <v>911</v>
      </c>
      <c r="L593" s="3" t="s">
        <v>911</v>
      </c>
      <c r="M593" s="3" t="s">
        <v>911</v>
      </c>
      <c r="N593" s="3" t="s">
        <v>911</v>
      </c>
      <c r="O593" s="3" t="s">
        <v>911</v>
      </c>
      <c r="P593" s="3" t="s">
        <v>911</v>
      </c>
      <c r="Q593" s="3" t="s">
        <v>911</v>
      </c>
      <c r="R593" s="3" t="s">
        <v>911</v>
      </c>
      <c r="S593" s="3" t="s">
        <v>911</v>
      </c>
      <c r="T593" s="3" t="s">
        <v>911</v>
      </c>
      <c r="U593" s="3" t="s">
        <v>911</v>
      </c>
      <c r="V593" s="2">
        <v>220015</v>
      </c>
      <c r="W593" s="2" t="s">
        <v>35</v>
      </c>
      <c r="X593" s="3">
        <v>106047062</v>
      </c>
      <c r="Y593" s="7" t="s">
        <v>1105</v>
      </c>
      <c r="Z593" s="8" t="s">
        <v>1105</v>
      </c>
      <c r="AA593" s="2" t="s">
        <v>73</v>
      </c>
      <c r="AB593" s="3">
        <v>45096146</v>
      </c>
      <c r="AC593" s="63"/>
      <c r="AD593" s="41"/>
      <c r="AE593" s="40" t="s">
        <v>339</v>
      </c>
      <c r="AF593" s="41" t="s">
        <v>1507</v>
      </c>
      <c r="AG593" s="42" t="s">
        <v>2150</v>
      </c>
      <c r="AH593" s="40">
        <v>4600094459</v>
      </c>
      <c r="AI593" s="42" t="s">
        <v>2119</v>
      </c>
      <c r="AJ593" s="58">
        <v>44761</v>
      </c>
      <c r="AK593" s="58">
        <v>44761</v>
      </c>
      <c r="AL593" s="58">
        <v>44926</v>
      </c>
      <c r="AM593" s="39">
        <v>0.55000000000000004</v>
      </c>
      <c r="AN593" s="61"/>
      <c r="AO593" s="41" t="s">
        <v>2151</v>
      </c>
      <c r="AP593" s="56"/>
      <c r="AQ593" s="41"/>
      <c r="AR593" s="57"/>
      <c r="AS593" s="57"/>
      <c r="AT593" s="57"/>
      <c r="AU593" s="41">
        <v>1</v>
      </c>
      <c r="AV593" s="56"/>
      <c r="AW593" s="56"/>
      <c r="AX593" s="56"/>
      <c r="AY593" s="57" t="s">
        <v>2227</v>
      </c>
      <c r="AZ593" s="65"/>
      <c r="BA593" s="4"/>
      <c r="BB593" s="4"/>
      <c r="BC593" s="4"/>
      <c r="BD593" s="4"/>
      <c r="BE593" s="4"/>
      <c r="BF593" s="4"/>
      <c r="BG593" s="4"/>
    </row>
    <row r="594" spans="1:59" customFormat="1" ht="60" hidden="1" customHeight="1" x14ac:dyDescent="0.25">
      <c r="A594" s="2">
        <v>14</v>
      </c>
      <c r="B594" s="2">
        <v>70</v>
      </c>
      <c r="C594" s="2" t="s">
        <v>34</v>
      </c>
      <c r="D594" s="2">
        <v>1</v>
      </c>
      <c r="E594" s="2" t="s">
        <v>403</v>
      </c>
      <c r="F594" s="2" t="s">
        <v>404</v>
      </c>
      <c r="G594" s="2" t="s">
        <v>405</v>
      </c>
      <c r="H594" s="2" t="s">
        <v>406</v>
      </c>
      <c r="I594" s="3">
        <v>0</v>
      </c>
      <c r="J594" s="3" t="s">
        <v>952</v>
      </c>
      <c r="K594" s="3" t="s">
        <v>953</v>
      </c>
      <c r="L594" s="3" t="s">
        <v>1144</v>
      </c>
      <c r="M594" s="3" t="s">
        <v>1145</v>
      </c>
      <c r="N594" s="3" t="s">
        <v>1146</v>
      </c>
      <c r="O594" s="6">
        <v>25100</v>
      </c>
      <c r="P594" s="3" t="s">
        <v>1147</v>
      </c>
      <c r="Q594" s="3" t="s">
        <v>920</v>
      </c>
      <c r="R594" s="3" t="s">
        <v>921</v>
      </c>
      <c r="S594" s="3" t="s">
        <v>1148</v>
      </c>
      <c r="T594" s="3" t="s">
        <v>1149</v>
      </c>
      <c r="U594" s="6">
        <v>590202</v>
      </c>
      <c r="V594" s="2">
        <v>220016</v>
      </c>
      <c r="W594" s="2" t="s">
        <v>74</v>
      </c>
      <c r="X594" s="3">
        <v>650000000</v>
      </c>
      <c r="Y594" s="7" t="s">
        <v>1141</v>
      </c>
      <c r="Z594" s="8">
        <f>SUM(AB594:AB595)</f>
        <v>552500000</v>
      </c>
      <c r="AA594" s="2" t="s">
        <v>75</v>
      </c>
      <c r="AB594" s="3">
        <v>195000000</v>
      </c>
      <c r="AC594" s="63"/>
      <c r="AD594" s="41"/>
      <c r="AE594" s="40" t="s">
        <v>2125</v>
      </c>
      <c r="AF594" s="41" t="s">
        <v>2126</v>
      </c>
      <c r="AG594" s="42" t="s">
        <v>1570</v>
      </c>
      <c r="AH594" s="40">
        <v>4600095356</v>
      </c>
      <c r="AI594" s="42" t="s">
        <v>2127</v>
      </c>
      <c r="AJ594" s="58">
        <v>44856</v>
      </c>
      <c r="AK594" s="58">
        <v>44856</v>
      </c>
      <c r="AL594" s="58">
        <v>44926</v>
      </c>
      <c r="AM594" s="39">
        <v>0.1</v>
      </c>
      <c r="AN594" s="61"/>
      <c r="AO594" s="41" t="s">
        <v>2128</v>
      </c>
      <c r="AP594" s="56"/>
      <c r="AQ594" s="41"/>
      <c r="AR594" s="57"/>
      <c r="AS594" s="57"/>
      <c r="AT594" s="57"/>
      <c r="AU594" s="41">
        <v>0</v>
      </c>
      <c r="AV594" s="56"/>
      <c r="AW594" s="56"/>
      <c r="AX594" s="56"/>
      <c r="AY594" s="57" t="s">
        <v>2228</v>
      </c>
      <c r="AZ594" s="65"/>
      <c r="BA594" s="4"/>
      <c r="BB594" s="4"/>
      <c r="BC594" s="4"/>
      <c r="BD594" s="4"/>
      <c r="BE594" s="4"/>
      <c r="BF594" s="4"/>
      <c r="BG594" s="4"/>
    </row>
    <row r="595" spans="1:59" customFormat="1" ht="60" hidden="1" customHeight="1" x14ac:dyDescent="0.25">
      <c r="A595" s="2">
        <v>14</v>
      </c>
      <c r="B595" s="2">
        <v>70</v>
      </c>
      <c r="C595" s="2" t="s">
        <v>34</v>
      </c>
      <c r="D595" s="2">
        <v>0</v>
      </c>
      <c r="E595" s="2" t="s">
        <v>403</v>
      </c>
      <c r="F595" s="2" t="s">
        <v>404</v>
      </c>
      <c r="G595" s="2" t="s">
        <v>405</v>
      </c>
      <c r="H595" s="2" t="s">
        <v>406</v>
      </c>
      <c r="I595" s="3">
        <v>0</v>
      </c>
      <c r="J595" s="3" t="s">
        <v>911</v>
      </c>
      <c r="K595" s="3" t="s">
        <v>911</v>
      </c>
      <c r="L595" s="3" t="s">
        <v>911</v>
      </c>
      <c r="M595" s="3" t="s">
        <v>911</v>
      </c>
      <c r="N595" s="3" t="s">
        <v>911</v>
      </c>
      <c r="O595" s="3" t="s">
        <v>911</v>
      </c>
      <c r="P595" s="3" t="s">
        <v>911</v>
      </c>
      <c r="Q595" s="3" t="s">
        <v>911</v>
      </c>
      <c r="R595" s="3" t="s">
        <v>911</v>
      </c>
      <c r="S595" s="3" t="s">
        <v>911</v>
      </c>
      <c r="T595" s="3" t="s">
        <v>911</v>
      </c>
      <c r="U595" s="3" t="s">
        <v>911</v>
      </c>
      <c r="V595" s="2">
        <v>220016</v>
      </c>
      <c r="W595" s="2" t="s">
        <v>74</v>
      </c>
      <c r="X595" s="3">
        <v>650000000</v>
      </c>
      <c r="Y595" s="7" t="s">
        <v>911</v>
      </c>
      <c r="Z595" s="8" t="s">
        <v>911</v>
      </c>
      <c r="AA595" s="2" t="s">
        <v>76</v>
      </c>
      <c r="AB595" s="3">
        <v>357500000</v>
      </c>
      <c r="AC595" s="63"/>
      <c r="AD595" s="41"/>
      <c r="AE595" s="40" t="s">
        <v>2125</v>
      </c>
      <c r="AF595" s="41" t="s">
        <v>2126</v>
      </c>
      <c r="AG595" s="42" t="s">
        <v>1570</v>
      </c>
      <c r="AH595" s="40">
        <v>4600095356</v>
      </c>
      <c r="AI595" s="42" t="s">
        <v>2127</v>
      </c>
      <c r="AJ595" s="58">
        <v>44856</v>
      </c>
      <c r="AK595" s="58">
        <v>44856</v>
      </c>
      <c r="AL595" s="58">
        <v>44926</v>
      </c>
      <c r="AM595" s="39">
        <v>0.1</v>
      </c>
      <c r="AN595" s="61"/>
      <c r="AO595" s="41" t="s">
        <v>2128</v>
      </c>
      <c r="AP595" s="56"/>
      <c r="AQ595" s="41"/>
      <c r="AR595" s="57"/>
      <c r="AS595" s="57"/>
      <c r="AT595" s="57"/>
      <c r="AU595" s="41">
        <v>0</v>
      </c>
      <c r="AV595" s="56"/>
      <c r="AW595" s="56"/>
      <c r="AX595" s="56"/>
      <c r="AY595" s="57" t="s">
        <v>2229</v>
      </c>
      <c r="AZ595" s="65"/>
      <c r="BA595" s="4"/>
      <c r="BB595" s="4"/>
      <c r="BC595" s="4"/>
      <c r="BD595" s="4"/>
      <c r="BE595" s="4"/>
      <c r="BF595" s="4"/>
      <c r="BG595" s="4"/>
    </row>
    <row r="596" spans="1:59" customFormat="1" ht="60" hidden="1" customHeight="1" x14ac:dyDescent="0.25">
      <c r="A596" s="2">
        <v>14</v>
      </c>
      <c r="B596" s="2">
        <v>70</v>
      </c>
      <c r="C596" s="2" t="s">
        <v>34</v>
      </c>
      <c r="D596" s="2">
        <v>0</v>
      </c>
      <c r="E596" s="2" t="s">
        <v>403</v>
      </c>
      <c r="F596" s="2" t="s">
        <v>404</v>
      </c>
      <c r="G596" s="2" t="s">
        <v>405</v>
      </c>
      <c r="H596" s="2" t="s">
        <v>406</v>
      </c>
      <c r="I596" s="3">
        <v>0</v>
      </c>
      <c r="J596" s="3" t="s">
        <v>911</v>
      </c>
      <c r="K596" s="3" t="s">
        <v>911</v>
      </c>
      <c r="L596" s="3" t="s">
        <v>911</v>
      </c>
      <c r="M596" s="3" t="s">
        <v>911</v>
      </c>
      <c r="N596" s="3" t="s">
        <v>911</v>
      </c>
      <c r="O596" s="3" t="s">
        <v>911</v>
      </c>
      <c r="P596" s="3" t="s">
        <v>911</v>
      </c>
      <c r="Q596" s="3" t="s">
        <v>911</v>
      </c>
      <c r="R596" s="3" t="s">
        <v>911</v>
      </c>
      <c r="S596" s="3" t="s">
        <v>911</v>
      </c>
      <c r="T596" s="3" t="s">
        <v>911</v>
      </c>
      <c r="U596" s="3" t="s">
        <v>911</v>
      </c>
      <c r="V596" s="2">
        <v>220016</v>
      </c>
      <c r="W596" s="2" t="s">
        <v>74</v>
      </c>
      <c r="X596" s="3">
        <v>650000000</v>
      </c>
      <c r="Y596" s="7" t="s">
        <v>1142</v>
      </c>
      <c r="Z596" s="8">
        <f>SUM(AB596:AB597)</f>
        <v>97500000</v>
      </c>
      <c r="AA596" s="2" t="s">
        <v>77</v>
      </c>
      <c r="AB596" s="3">
        <v>52000000</v>
      </c>
      <c r="AC596" s="63"/>
      <c r="AD596" s="41"/>
      <c r="AE596" s="40" t="s">
        <v>2125</v>
      </c>
      <c r="AF596" s="41" t="s">
        <v>2126</v>
      </c>
      <c r="AG596" s="42" t="s">
        <v>1570</v>
      </c>
      <c r="AH596" s="40">
        <v>4600095356</v>
      </c>
      <c r="AI596" s="42" t="s">
        <v>2127</v>
      </c>
      <c r="AJ596" s="58">
        <v>44856</v>
      </c>
      <c r="AK596" s="58">
        <v>44856</v>
      </c>
      <c r="AL596" s="58">
        <v>44926</v>
      </c>
      <c r="AM596" s="39">
        <v>0.1</v>
      </c>
      <c r="AN596" s="61"/>
      <c r="AO596" s="41" t="s">
        <v>2128</v>
      </c>
      <c r="AP596" s="56"/>
      <c r="AQ596" s="41"/>
      <c r="AR596" s="57"/>
      <c r="AS596" s="57"/>
      <c r="AT596" s="57"/>
      <c r="AU596" s="41">
        <v>400</v>
      </c>
      <c r="AV596" s="56"/>
      <c r="AW596" s="56"/>
      <c r="AX596" s="56"/>
      <c r="AY596" s="57" t="s">
        <v>2230</v>
      </c>
      <c r="AZ596" s="65"/>
      <c r="BA596" s="4"/>
      <c r="BB596" s="4"/>
      <c r="BC596" s="4"/>
      <c r="BD596" s="4"/>
      <c r="BE596" s="4"/>
      <c r="BF596" s="4"/>
      <c r="BG596" s="4"/>
    </row>
    <row r="597" spans="1:59" customFormat="1" ht="60" hidden="1" customHeight="1" x14ac:dyDescent="0.25">
      <c r="A597" s="2">
        <v>14</v>
      </c>
      <c r="B597" s="14">
        <v>70</v>
      </c>
      <c r="C597" s="2" t="s">
        <v>34</v>
      </c>
      <c r="D597" s="104">
        <v>0</v>
      </c>
      <c r="E597" s="104" t="s">
        <v>403</v>
      </c>
      <c r="F597" s="104" t="s">
        <v>404</v>
      </c>
      <c r="G597" s="104" t="s">
        <v>405</v>
      </c>
      <c r="H597" s="104" t="s">
        <v>406</v>
      </c>
      <c r="I597" s="105">
        <v>0</v>
      </c>
      <c r="J597" s="105" t="s">
        <v>911</v>
      </c>
      <c r="K597" s="105" t="s">
        <v>911</v>
      </c>
      <c r="L597" s="105" t="s">
        <v>911</v>
      </c>
      <c r="M597" s="105" t="s">
        <v>911</v>
      </c>
      <c r="N597" s="105" t="s">
        <v>911</v>
      </c>
      <c r="O597" s="105" t="s">
        <v>911</v>
      </c>
      <c r="P597" s="105" t="s">
        <v>911</v>
      </c>
      <c r="Q597" s="105" t="s">
        <v>911</v>
      </c>
      <c r="R597" s="105" t="s">
        <v>911</v>
      </c>
      <c r="S597" s="105" t="s">
        <v>911</v>
      </c>
      <c r="T597" s="105" t="s">
        <v>911</v>
      </c>
      <c r="U597" s="105" t="s">
        <v>911</v>
      </c>
      <c r="V597" s="2">
        <v>220016</v>
      </c>
      <c r="W597" s="2" t="s">
        <v>74</v>
      </c>
      <c r="X597" s="105">
        <v>650000000</v>
      </c>
      <c r="Y597" s="7" t="s">
        <v>911</v>
      </c>
      <c r="Z597" s="8" t="s">
        <v>911</v>
      </c>
      <c r="AA597" s="2" t="s">
        <v>78</v>
      </c>
      <c r="AB597" s="3">
        <v>45500000</v>
      </c>
      <c r="AC597" s="63"/>
      <c r="AD597" s="41"/>
      <c r="AE597" s="40" t="s">
        <v>2125</v>
      </c>
      <c r="AF597" s="41" t="s">
        <v>2126</v>
      </c>
      <c r="AG597" s="42" t="s">
        <v>1570</v>
      </c>
      <c r="AH597" s="40">
        <v>4600095356</v>
      </c>
      <c r="AI597" s="42" t="s">
        <v>2127</v>
      </c>
      <c r="AJ597" s="58">
        <v>44856</v>
      </c>
      <c r="AK597" s="58">
        <v>44856</v>
      </c>
      <c r="AL597" s="58">
        <v>44926</v>
      </c>
      <c r="AM597" s="39">
        <v>0.1</v>
      </c>
      <c r="AN597" s="61"/>
      <c r="AO597" s="41" t="s">
        <v>2128</v>
      </c>
      <c r="AP597" s="56"/>
      <c r="AQ597" s="41"/>
      <c r="AR597" s="57"/>
      <c r="AS597" s="57"/>
      <c r="AT597" s="57"/>
      <c r="AU597" s="41">
        <v>0</v>
      </c>
      <c r="AV597" s="56"/>
      <c r="AW597" s="56"/>
      <c r="AX597" s="56"/>
      <c r="AY597" s="57" t="s">
        <v>2231</v>
      </c>
      <c r="AZ597" s="65"/>
      <c r="BA597" s="4"/>
      <c r="BB597" s="4"/>
      <c r="BC597" s="4"/>
      <c r="BD597" s="4"/>
      <c r="BE597" s="4"/>
      <c r="BF597" s="4"/>
      <c r="BG597" s="4"/>
    </row>
    <row r="598" spans="1:59" customFormat="1" ht="60" hidden="1" customHeight="1" x14ac:dyDescent="0.25">
      <c r="A598" s="2">
        <v>14</v>
      </c>
      <c r="B598" s="2">
        <v>70</v>
      </c>
      <c r="C598" s="2" t="s">
        <v>34</v>
      </c>
      <c r="D598" s="2">
        <v>1</v>
      </c>
      <c r="E598" s="2" t="s">
        <v>403</v>
      </c>
      <c r="F598" s="2" t="s">
        <v>404</v>
      </c>
      <c r="G598" s="2" t="s">
        <v>405</v>
      </c>
      <c r="H598" s="2" t="s">
        <v>406</v>
      </c>
      <c r="I598" s="3"/>
      <c r="J598" s="3" t="s">
        <v>911</v>
      </c>
      <c r="K598" s="3" t="s">
        <v>911</v>
      </c>
      <c r="L598" s="3" t="s">
        <v>911</v>
      </c>
      <c r="M598" s="3" t="s">
        <v>911</v>
      </c>
      <c r="N598" s="3" t="s">
        <v>911</v>
      </c>
      <c r="O598" s="3" t="s">
        <v>911</v>
      </c>
      <c r="P598" s="3" t="s">
        <v>911</v>
      </c>
      <c r="Q598" s="3" t="s">
        <v>911</v>
      </c>
      <c r="R598" s="3" t="s">
        <v>911</v>
      </c>
      <c r="S598" s="3" t="s">
        <v>911</v>
      </c>
      <c r="T598" s="3" t="s">
        <v>911</v>
      </c>
      <c r="U598" s="3" t="s">
        <v>911</v>
      </c>
      <c r="V598" s="2">
        <v>220017</v>
      </c>
      <c r="W598" s="2" t="s">
        <v>79</v>
      </c>
      <c r="X598" s="3">
        <v>192000000</v>
      </c>
      <c r="Y598" s="6"/>
      <c r="Z598" s="3"/>
      <c r="AA598" s="2" t="s">
        <v>88</v>
      </c>
      <c r="AB598" s="3">
        <v>156000000</v>
      </c>
      <c r="AC598" s="63"/>
      <c r="AD598" s="41"/>
      <c r="AE598" s="40" t="s">
        <v>338</v>
      </c>
      <c r="AF598" s="41"/>
      <c r="AG598" s="42"/>
      <c r="AH598" s="40"/>
      <c r="AI598" s="42"/>
      <c r="AJ598" s="58"/>
      <c r="AK598" s="58"/>
      <c r="AL598" s="58"/>
      <c r="AM598" s="39">
        <v>0</v>
      </c>
      <c r="AN598" s="61"/>
      <c r="AO598" s="41"/>
      <c r="AP598" s="56"/>
      <c r="AQ598" s="41"/>
      <c r="AR598" s="57"/>
      <c r="AS598" s="57"/>
      <c r="AT598" s="57"/>
      <c r="AU598" s="41">
        <v>1200</v>
      </c>
      <c r="AV598" s="56"/>
      <c r="AW598" s="56"/>
      <c r="AX598" s="56"/>
      <c r="AY598" s="57" t="s">
        <v>2232</v>
      </c>
      <c r="AZ598" s="65"/>
      <c r="BA598" s="4"/>
      <c r="BB598" s="4"/>
      <c r="BC598" s="4"/>
      <c r="BD598" s="4"/>
      <c r="BE598" s="4"/>
      <c r="BF598" s="4"/>
      <c r="BG598" s="4"/>
    </row>
    <row r="599" spans="1:59" customFormat="1" ht="60" hidden="1" customHeight="1" x14ac:dyDescent="0.25">
      <c r="A599" s="2">
        <v>14</v>
      </c>
      <c r="B599" s="2">
        <v>70</v>
      </c>
      <c r="C599" s="2" t="s">
        <v>34</v>
      </c>
      <c r="D599" s="2">
        <v>0</v>
      </c>
      <c r="E599" s="2" t="s">
        <v>403</v>
      </c>
      <c r="F599" s="2" t="s">
        <v>404</v>
      </c>
      <c r="G599" s="2" t="s">
        <v>405</v>
      </c>
      <c r="H599" s="2" t="s">
        <v>406</v>
      </c>
      <c r="I599" s="3"/>
      <c r="J599" s="3" t="s">
        <v>911</v>
      </c>
      <c r="K599" s="3" t="s">
        <v>911</v>
      </c>
      <c r="L599" s="3" t="s">
        <v>911</v>
      </c>
      <c r="M599" s="3" t="s">
        <v>911</v>
      </c>
      <c r="N599" s="3" t="s">
        <v>911</v>
      </c>
      <c r="O599" s="3" t="s">
        <v>911</v>
      </c>
      <c r="P599" s="3" t="s">
        <v>911</v>
      </c>
      <c r="Q599" s="3" t="s">
        <v>911</v>
      </c>
      <c r="R599" s="3" t="s">
        <v>911</v>
      </c>
      <c r="S599" s="3" t="s">
        <v>911</v>
      </c>
      <c r="T599" s="3" t="s">
        <v>911</v>
      </c>
      <c r="U599" s="3" t="s">
        <v>911</v>
      </c>
      <c r="V599" s="2">
        <v>220017</v>
      </c>
      <c r="W599" s="2" t="s">
        <v>79</v>
      </c>
      <c r="X599" s="3">
        <v>192000000</v>
      </c>
      <c r="Y599" s="6"/>
      <c r="Z599" s="3"/>
      <c r="AA599" s="2" t="s">
        <v>89</v>
      </c>
      <c r="AB599" s="3">
        <v>36000000</v>
      </c>
      <c r="AC599" s="63"/>
      <c r="AD599" s="41"/>
      <c r="AE599" s="40" t="s">
        <v>338</v>
      </c>
      <c r="AF599" s="41"/>
      <c r="AG599" s="42"/>
      <c r="AH599" s="40"/>
      <c r="AI599" s="42"/>
      <c r="AJ599" s="58"/>
      <c r="AK599" s="58"/>
      <c r="AL599" s="58"/>
      <c r="AM599" s="39">
        <v>0</v>
      </c>
      <c r="AN599" s="61"/>
      <c r="AO599" s="41"/>
      <c r="AP599" s="56"/>
      <c r="AQ599" s="41"/>
      <c r="AR599" s="57"/>
      <c r="AS599" s="57"/>
      <c r="AT599" s="57"/>
      <c r="AU599" s="41">
        <v>1200</v>
      </c>
      <c r="AV599" s="56"/>
      <c r="AW599" s="56"/>
      <c r="AX599" s="56"/>
      <c r="AY599" s="57" t="s">
        <v>2233</v>
      </c>
      <c r="AZ599" s="65"/>
      <c r="BA599" s="4"/>
      <c r="BB599" s="4"/>
      <c r="BC599" s="4"/>
      <c r="BD599" s="4"/>
      <c r="BE599" s="4"/>
      <c r="BF599" s="4"/>
      <c r="BG599" s="4"/>
    </row>
    <row r="600" spans="1:59" customFormat="1" ht="60" hidden="1" customHeight="1" x14ac:dyDescent="0.25">
      <c r="A600" s="2">
        <v>14</v>
      </c>
      <c r="B600" s="2">
        <v>70</v>
      </c>
      <c r="C600" s="2" t="s">
        <v>34</v>
      </c>
      <c r="D600" s="2">
        <v>1</v>
      </c>
      <c r="E600" s="2" t="s">
        <v>403</v>
      </c>
      <c r="F600" s="2" t="s">
        <v>404</v>
      </c>
      <c r="G600" s="2" t="s">
        <v>405</v>
      </c>
      <c r="H600" s="2" t="s">
        <v>406</v>
      </c>
      <c r="I600" s="3"/>
      <c r="J600" s="3" t="s">
        <v>911</v>
      </c>
      <c r="K600" s="3" t="s">
        <v>911</v>
      </c>
      <c r="L600" s="3" t="s">
        <v>911</v>
      </c>
      <c r="M600" s="3" t="s">
        <v>911</v>
      </c>
      <c r="N600" s="3" t="s">
        <v>911</v>
      </c>
      <c r="O600" s="3" t="s">
        <v>911</v>
      </c>
      <c r="P600" s="3" t="s">
        <v>911</v>
      </c>
      <c r="Q600" s="3" t="s">
        <v>911</v>
      </c>
      <c r="R600" s="3" t="s">
        <v>911</v>
      </c>
      <c r="S600" s="3" t="s">
        <v>911</v>
      </c>
      <c r="T600" s="3" t="s">
        <v>911</v>
      </c>
      <c r="U600" s="3" t="s">
        <v>911</v>
      </c>
      <c r="V600" s="2">
        <v>220018</v>
      </c>
      <c r="W600" s="2" t="s">
        <v>90</v>
      </c>
      <c r="X600" s="3">
        <v>76797368</v>
      </c>
      <c r="Y600" s="6"/>
      <c r="Z600" s="3"/>
      <c r="AA600" s="2" t="s">
        <v>91</v>
      </c>
      <c r="AB600" s="3">
        <v>30000000</v>
      </c>
      <c r="AC600" s="63"/>
      <c r="AD600" s="41"/>
      <c r="AE600" s="40" t="s">
        <v>339</v>
      </c>
      <c r="AF600" s="41" t="s">
        <v>1507</v>
      </c>
      <c r="AG600" s="42" t="s">
        <v>2150</v>
      </c>
      <c r="AH600" s="40">
        <v>4600094459</v>
      </c>
      <c r="AI600" s="42" t="s">
        <v>2119</v>
      </c>
      <c r="AJ600" s="58">
        <v>44761</v>
      </c>
      <c r="AK600" s="58">
        <v>44761</v>
      </c>
      <c r="AL600" s="58">
        <v>44926</v>
      </c>
      <c r="AM600" s="39">
        <v>0.55000000000000004</v>
      </c>
      <c r="AN600" s="61"/>
      <c r="AO600" s="41" t="s">
        <v>2151</v>
      </c>
      <c r="AP600" s="56"/>
      <c r="AQ600" s="41"/>
      <c r="AR600" s="57"/>
      <c r="AS600" s="57"/>
      <c r="AT600" s="57"/>
      <c r="AU600" s="41">
        <v>30</v>
      </c>
      <c r="AV600" s="56"/>
      <c r="AW600" s="56"/>
      <c r="AX600" s="56"/>
      <c r="AY600" s="57" t="s">
        <v>2234</v>
      </c>
      <c r="AZ600" s="65"/>
      <c r="BA600" s="4"/>
      <c r="BB600" s="4"/>
      <c r="BC600" s="4"/>
      <c r="BD600" s="4"/>
      <c r="BE600" s="4"/>
      <c r="BF600" s="4"/>
      <c r="BG600" s="4"/>
    </row>
    <row r="601" spans="1:59" customFormat="1" ht="60" hidden="1" customHeight="1" x14ac:dyDescent="0.25">
      <c r="A601" s="2">
        <v>14</v>
      </c>
      <c r="B601" s="2">
        <v>70</v>
      </c>
      <c r="C601" s="2" t="s">
        <v>34</v>
      </c>
      <c r="D601" s="2">
        <v>0</v>
      </c>
      <c r="E601" s="2" t="s">
        <v>403</v>
      </c>
      <c r="F601" s="2" t="s">
        <v>404</v>
      </c>
      <c r="G601" s="2" t="s">
        <v>405</v>
      </c>
      <c r="H601" s="2" t="s">
        <v>406</v>
      </c>
      <c r="I601" s="3"/>
      <c r="J601" s="3" t="s">
        <v>911</v>
      </c>
      <c r="K601" s="3" t="s">
        <v>911</v>
      </c>
      <c r="L601" s="3" t="s">
        <v>911</v>
      </c>
      <c r="M601" s="3" t="s">
        <v>911</v>
      </c>
      <c r="N601" s="3" t="s">
        <v>911</v>
      </c>
      <c r="O601" s="3" t="s">
        <v>911</v>
      </c>
      <c r="P601" s="3" t="s">
        <v>911</v>
      </c>
      <c r="Q601" s="3" t="s">
        <v>911</v>
      </c>
      <c r="R601" s="3" t="s">
        <v>911</v>
      </c>
      <c r="S601" s="3" t="s">
        <v>911</v>
      </c>
      <c r="T601" s="3" t="s">
        <v>911</v>
      </c>
      <c r="U601" s="3" t="s">
        <v>911</v>
      </c>
      <c r="V601" s="2">
        <v>220018</v>
      </c>
      <c r="W601" s="2" t="s">
        <v>90</v>
      </c>
      <c r="X601" s="3">
        <v>76797368</v>
      </c>
      <c r="Y601" s="6"/>
      <c r="Z601" s="3"/>
      <c r="AA601" s="2" t="s">
        <v>92</v>
      </c>
      <c r="AB601" s="3">
        <v>46797368</v>
      </c>
      <c r="AC601" s="63"/>
      <c r="AD601" s="41"/>
      <c r="AE601" s="40" t="s">
        <v>339</v>
      </c>
      <c r="AF601" s="41" t="s">
        <v>1507</v>
      </c>
      <c r="AG601" s="42" t="s">
        <v>2150</v>
      </c>
      <c r="AH601" s="40">
        <v>4600094459</v>
      </c>
      <c r="AI601" s="42" t="s">
        <v>2119</v>
      </c>
      <c r="AJ601" s="58">
        <v>44761</v>
      </c>
      <c r="AK601" s="58">
        <v>44761</v>
      </c>
      <c r="AL601" s="58">
        <v>44926</v>
      </c>
      <c r="AM601" s="39">
        <v>0.55000000000000004</v>
      </c>
      <c r="AN601" s="61"/>
      <c r="AO601" s="41" t="s">
        <v>2151</v>
      </c>
      <c r="AP601" s="56"/>
      <c r="AQ601" s="41"/>
      <c r="AR601" s="57"/>
      <c r="AS601" s="57"/>
      <c r="AT601" s="57"/>
      <c r="AU601" s="41">
        <v>1</v>
      </c>
      <c r="AV601" s="56"/>
      <c r="AW601" s="56"/>
      <c r="AX601" s="56"/>
      <c r="AY601" s="57" t="s">
        <v>2235</v>
      </c>
      <c r="AZ601" s="65"/>
      <c r="BA601" s="4"/>
      <c r="BB601" s="4"/>
      <c r="BC601" s="4"/>
      <c r="BD601" s="4"/>
      <c r="BE601" s="4"/>
      <c r="BF601" s="4"/>
      <c r="BG601" s="4"/>
    </row>
    <row r="602" spans="1:59" customFormat="1" ht="60" hidden="1" customHeight="1" x14ac:dyDescent="0.25">
      <c r="A602" s="2">
        <v>15</v>
      </c>
      <c r="B602" s="2">
        <v>2</v>
      </c>
      <c r="C602" s="2" t="s">
        <v>96</v>
      </c>
      <c r="D602" s="2">
        <v>1</v>
      </c>
      <c r="E602" s="2" t="s">
        <v>415</v>
      </c>
      <c r="F602" s="2" t="s">
        <v>416</v>
      </c>
      <c r="G602" s="2">
        <v>39</v>
      </c>
      <c r="H602" s="2" t="s">
        <v>417</v>
      </c>
      <c r="I602" s="3"/>
      <c r="J602" s="3" t="s">
        <v>911</v>
      </c>
      <c r="K602" s="3" t="s">
        <v>911</v>
      </c>
      <c r="L602" s="3" t="s">
        <v>911</v>
      </c>
      <c r="M602" s="3" t="s">
        <v>911</v>
      </c>
      <c r="N602" s="3" t="s">
        <v>911</v>
      </c>
      <c r="O602" s="3" t="s">
        <v>911</v>
      </c>
      <c r="P602" s="3" t="s">
        <v>911</v>
      </c>
      <c r="Q602" s="3" t="s">
        <v>911</v>
      </c>
      <c r="R602" s="3" t="s">
        <v>911</v>
      </c>
      <c r="S602" s="3" t="s">
        <v>911</v>
      </c>
      <c r="T602" s="3" t="s">
        <v>911</v>
      </c>
      <c r="U602" s="3" t="s">
        <v>911</v>
      </c>
      <c r="V602" s="2">
        <v>210101</v>
      </c>
      <c r="W602" s="2" t="s">
        <v>97</v>
      </c>
      <c r="X602" s="3">
        <v>148500000</v>
      </c>
      <c r="Y602" s="6"/>
      <c r="Z602" s="3"/>
      <c r="AA602" s="2" t="s">
        <v>98</v>
      </c>
      <c r="AB602" s="3">
        <v>108500000</v>
      </c>
      <c r="AC602" s="63"/>
      <c r="AD602" s="41"/>
      <c r="AE602" s="40" t="s">
        <v>336</v>
      </c>
      <c r="AF602" s="41"/>
      <c r="AG602" s="42"/>
      <c r="AH602" s="40"/>
      <c r="AI602" s="42"/>
      <c r="AJ602" s="58"/>
      <c r="AK602" s="58"/>
      <c r="AL602" s="58"/>
      <c r="AM602" s="39">
        <v>0</v>
      </c>
      <c r="AN602" s="61"/>
      <c r="AO602" s="41"/>
      <c r="AP602" s="56"/>
      <c r="AQ602" s="41"/>
      <c r="AR602" s="57"/>
      <c r="AS602" s="57"/>
      <c r="AT602" s="57"/>
      <c r="AU602" s="41">
        <v>110202</v>
      </c>
      <c r="AV602" s="56"/>
      <c r="AW602" s="56"/>
      <c r="AX602" s="56"/>
      <c r="AY602" s="57" t="s">
        <v>879</v>
      </c>
      <c r="AZ602" s="65" t="s">
        <v>2117</v>
      </c>
      <c r="BA602" s="4"/>
      <c r="BB602" s="4"/>
      <c r="BC602" s="4"/>
      <c r="BD602" s="4"/>
      <c r="BE602" s="4"/>
      <c r="BF602" s="4"/>
      <c r="BG602" s="4"/>
    </row>
    <row r="603" spans="1:59" customFormat="1" ht="60" hidden="1" customHeight="1" x14ac:dyDescent="0.25">
      <c r="A603" s="2">
        <v>15</v>
      </c>
      <c r="B603" s="2">
        <v>2</v>
      </c>
      <c r="C603" s="2" t="s">
        <v>96</v>
      </c>
      <c r="D603" s="2">
        <v>0</v>
      </c>
      <c r="E603" s="2" t="s">
        <v>415</v>
      </c>
      <c r="F603" s="2" t="s">
        <v>416</v>
      </c>
      <c r="G603" s="2">
        <v>39</v>
      </c>
      <c r="H603" s="2" t="s">
        <v>417</v>
      </c>
      <c r="I603" s="3"/>
      <c r="J603" s="3" t="s">
        <v>911</v>
      </c>
      <c r="K603" s="3" t="s">
        <v>911</v>
      </c>
      <c r="L603" s="3" t="s">
        <v>911</v>
      </c>
      <c r="M603" s="3" t="s">
        <v>911</v>
      </c>
      <c r="N603" s="3" t="s">
        <v>911</v>
      </c>
      <c r="O603" s="3" t="s">
        <v>911</v>
      </c>
      <c r="P603" s="3" t="s">
        <v>911</v>
      </c>
      <c r="Q603" s="3" t="s">
        <v>911</v>
      </c>
      <c r="R603" s="3" t="s">
        <v>911</v>
      </c>
      <c r="S603" s="3" t="s">
        <v>911</v>
      </c>
      <c r="T603" s="3" t="s">
        <v>911</v>
      </c>
      <c r="U603" s="3" t="s">
        <v>911</v>
      </c>
      <c r="V603" s="2">
        <v>210101</v>
      </c>
      <c r="W603" s="2" t="s">
        <v>97</v>
      </c>
      <c r="X603" s="3">
        <v>148500000</v>
      </c>
      <c r="Y603" s="6"/>
      <c r="Z603" s="3"/>
      <c r="AA603" s="2" t="s">
        <v>99</v>
      </c>
      <c r="AB603" s="3">
        <v>20000000</v>
      </c>
      <c r="AC603" s="63"/>
      <c r="AD603" s="41"/>
      <c r="AE603" s="40" t="s">
        <v>336</v>
      </c>
      <c r="AF603" s="41"/>
      <c r="AG603" s="42"/>
      <c r="AH603" s="40"/>
      <c r="AI603" s="42"/>
      <c r="AJ603" s="58"/>
      <c r="AK603" s="58"/>
      <c r="AL603" s="58"/>
      <c r="AM603" s="39">
        <v>0</v>
      </c>
      <c r="AN603" s="61"/>
      <c r="AO603" s="41"/>
      <c r="AP603" s="56"/>
      <c r="AQ603" s="41"/>
      <c r="AR603" s="57"/>
      <c r="AS603" s="57"/>
      <c r="AT603" s="57"/>
      <c r="AU603" s="41">
        <v>110202</v>
      </c>
      <c r="AV603" s="56"/>
      <c r="AW603" s="56"/>
      <c r="AX603" s="56"/>
      <c r="AY603" s="57" t="s">
        <v>345</v>
      </c>
      <c r="AZ603" s="65" t="s">
        <v>2117</v>
      </c>
      <c r="BA603" s="4"/>
      <c r="BB603" s="4"/>
      <c r="BC603" s="4"/>
      <c r="BD603" s="4"/>
      <c r="BE603" s="4"/>
      <c r="BF603" s="4"/>
      <c r="BG603" s="4"/>
    </row>
    <row r="604" spans="1:59" customFormat="1" ht="60" hidden="1" customHeight="1" x14ac:dyDescent="0.25">
      <c r="A604" s="2">
        <v>15</v>
      </c>
      <c r="B604" s="2">
        <v>2</v>
      </c>
      <c r="C604" s="2" t="s">
        <v>96</v>
      </c>
      <c r="D604" s="2">
        <v>0</v>
      </c>
      <c r="E604" s="2" t="s">
        <v>415</v>
      </c>
      <c r="F604" s="2" t="s">
        <v>416</v>
      </c>
      <c r="G604" s="2">
        <v>39</v>
      </c>
      <c r="H604" s="2" t="s">
        <v>417</v>
      </c>
      <c r="I604" s="3"/>
      <c r="J604" s="3" t="s">
        <v>911</v>
      </c>
      <c r="K604" s="3" t="s">
        <v>911</v>
      </c>
      <c r="L604" s="3" t="s">
        <v>911</v>
      </c>
      <c r="M604" s="3" t="s">
        <v>911</v>
      </c>
      <c r="N604" s="3" t="s">
        <v>911</v>
      </c>
      <c r="O604" s="3" t="s">
        <v>911</v>
      </c>
      <c r="P604" s="3" t="s">
        <v>911</v>
      </c>
      <c r="Q604" s="3" t="s">
        <v>911</v>
      </c>
      <c r="R604" s="3" t="s">
        <v>911</v>
      </c>
      <c r="S604" s="3" t="s">
        <v>911</v>
      </c>
      <c r="T604" s="3" t="s">
        <v>911</v>
      </c>
      <c r="U604" s="3" t="s">
        <v>911</v>
      </c>
      <c r="V604" s="2">
        <v>210101</v>
      </c>
      <c r="W604" s="2" t="s">
        <v>97</v>
      </c>
      <c r="X604" s="3">
        <v>148500000</v>
      </c>
      <c r="Y604" s="6"/>
      <c r="Z604" s="3"/>
      <c r="AA604" s="2" t="s">
        <v>100</v>
      </c>
      <c r="AB604" s="3">
        <v>20000000</v>
      </c>
      <c r="AC604" s="63"/>
      <c r="AD604" s="41"/>
      <c r="AE604" s="40" t="s">
        <v>336</v>
      </c>
      <c r="AF604" s="41"/>
      <c r="AG604" s="42"/>
      <c r="AH604" s="40"/>
      <c r="AI604" s="42"/>
      <c r="AJ604" s="58"/>
      <c r="AK604" s="58"/>
      <c r="AL604" s="58"/>
      <c r="AM604" s="39">
        <v>0</v>
      </c>
      <c r="AN604" s="61"/>
      <c r="AO604" s="41"/>
      <c r="AP604" s="56"/>
      <c r="AQ604" s="41"/>
      <c r="AR604" s="57"/>
      <c r="AS604" s="57"/>
      <c r="AT604" s="57"/>
      <c r="AU604" s="41">
        <v>110202</v>
      </c>
      <c r="AV604" s="56"/>
      <c r="AW604" s="56"/>
      <c r="AX604" s="56"/>
      <c r="AY604" s="57" t="s">
        <v>346</v>
      </c>
      <c r="AZ604" s="65" t="s">
        <v>2117</v>
      </c>
      <c r="BA604" s="4"/>
      <c r="BB604" s="4"/>
      <c r="BC604" s="4"/>
      <c r="BD604" s="4"/>
      <c r="BE604" s="4"/>
      <c r="BF604" s="4"/>
      <c r="BG604" s="4"/>
    </row>
    <row r="605" spans="1:59" customFormat="1" ht="60" hidden="1" customHeight="1" x14ac:dyDescent="0.25">
      <c r="A605" s="2">
        <v>15</v>
      </c>
      <c r="B605" s="2">
        <v>2</v>
      </c>
      <c r="C605" s="2" t="s">
        <v>96</v>
      </c>
      <c r="D605" s="2">
        <v>1</v>
      </c>
      <c r="E605" s="2" t="s">
        <v>415</v>
      </c>
      <c r="F605" s="2" t="s">
        <v>416</v>
      </c>
      <c r="G605" s="2">
        <v>39</v>
      </c>
      <c r="H605" s="2" t="s">
        <v>417</v>
      </c>
      <c r="I605" s="3"/>
      <c r="J605" s="3" t="s">
        <v>911</v>
      </c>
      <c r="K605" s="3" t="s">
        <v>911</v>
      </c>
      <c r="L605" s="3" t="s">
        <v>911</v>
      </c>
      <c r="M605" s="3" t="s">
        <v>911</v>
      </c>
      <c r="N605" s="3" t="s">
        <v>911</v>
      </c>
      <c r="O605" s="3" t="s">
        <v>911</v>
      </c>
      <c r="P605" s="3" t="s">
        <v>911</v>
      </c>
      <c r="Q605" s="3" t="s">
        <v>911</v>
      </c>
      <c r="R605" s="3" t="s">
        <v>911</v>
      </c>
      <c r="S605" s="3" t="s">
        <v>911</v>
      </c>
      <c r="T605" s="3" t="s">
        <v>911</v>
      </c>
      <c r="U605" s="3" t="s">
        <v>911</v>
      </c>
      <c r="V605" s="2">
        <v>210110</v>
      </c>
      <c r="W605" s="2" t="s">
        <v>94</v>
      </c>
      <c r="X605" s="3">
        <v>126500000</v>
      </c>
      <c r="Y605" s="6"/>
      <c r="Z605" s="3"/>
      <c r="AA605" s="2" t="s">
        <v>95</v>
      </c>
      <c r="AB605" s="3">
        <v>126500000</v>
      </c>
      <c r="AC605" s="63"/>
      <c r="AD605" s="41"/>
      <c r="AE605" s="40" t="s">
        <v>336</v>
      </c>
      <c r="AF605" s="41"/>
      <c r="AG605" s="42"/>
      <c r="AH605" s="40"/>
      <c r="AI605" s="42"/>
      <c r="AJ605" s="58"/>
      <c r="AK605" s="58"/>
      <c r="AL605" s="58"/>
      <c r="AM605" s="39">
        <v>0</v>
      </c>
      <c r="AN605" s="61"/>
      <c r="AO605" s="41"/>
      <c r="AP605" s="56"/>
      <c r="AQ605" s="41"/>
      <c r="AR605" s="57"/>
      <c r="AS605" s="57"/>
      <c r="AT605" s="57"/>
      <c r="AU605" s="41">
        <v>110202</v>
      </c>
      <c r="AV605" s="56"/>
      <c r="AW605" s="56"/>
      <c r="AX605" s="56"/>
      <c r="AY605" s="57" t="s">
        <v>347</v>
      </c>
      <c r="AZ605" s="65" t="s">
        <v>2117</v>
      </c>
      <c r="BA605" s="4"/>
      <c r="BB605" s="4"/>
      <c r="BC605" s="4"/>
      <c r="BD605" s="4"/>
      <c r="BE605" s="4"/>
      <c r="BF605" s="4"/>
      <c r="BG605" s="4"/>
    </row>
    <row r="606" spans="1:59" customFormat="1" ht="60" hidden="1" customHeight="1" x14ac:dyDescent="0.25">
      <c r="A606" s="2">
        <v>15</v>
      </c>
      <c r="B606" s="2">
        <v>15</v>
      </c>
      <c r="C606" s="2" t="s">
        <v>96</v>
      </c>
      <c r="D606" s="2">
        <v>1</v>
      </c>
      <c r="E606" s="2" t="s">
        <v>868</v>
      </c>
      <c r="F606" s="2" t="s">
        <v>869</v>
      </c>
      <c r="G606" s="2">
        <v>15</v>
      </c>
      <c r="H606" s="2" t="s">
        <v>94</v>
      </c>
      <c r="I606" s="3"/>
      <c r="J606" s="3" t="s">
        <v>911</v>
      </c>
      <c r="K606" s="3" t="s">
        <v>911</v>
      </c>
      <c r="L606" s="3" t="s">
        <v>911</v>
      </c>
      <c r="M606" s="3" t="s">
        <v>911</v>
      </c>
      <c r="N606" s="3" t="s">
        <v>911</v>
      </c>
      <c r="O606" s="3" t="s">
        <v>911</v>
      </c>
      <c r="P606" s="3" t="s">
        <v>911</v>
      </c>
      <c r="Q606" s="3" t="s">
        <v>911</v>
      </c>
      <c r="R606" s="3" t="s">
        <v>911</v>
      </c>
      <c r="S606" s="3" t="s">
        <v>911</v>
      </c>
      <c r="T606" s="3" t="s">
        <v>911</v>
      </c>
      <c r="U606" s="3" t="s">
        <v>911</v>
      </c>
      <c r="V606" s="2">
        <v>210110</v>
      </c>
      <c r="W606" s="2" t="s">
        <v>94</v>
      </c>
      <c r="X606" s="3">
        <v>342600000</v>
      </c>
      <c r="Y606" s="6"/>
      <c r="Z606" s="3"/>
      <c r="AA606" s="2" t="s">
        <v>341</v>
      </c>
      <c r="AB606" s="3">
        <v>258000000</v>
      </c>
      <c r="AC606" s="63"/>
      <c r="AD606" s="41"/>
      <c r="AE606" s="40" t="s">
        <v>336</v>
      </c>
      <c r="AF606" s="41"/>
      <c r="AG606" s="42"/>
      <c r="AH606" s="40"/>
      <c r="AI606" s="42"/>
      <c r="AJ606" s="58"/>
      <c r="AK606" s="58"/>
      <c r="AL606" s="58"/>
      <c r="AM606" s="39">
        <v>0</v>
      </c>
      <c r="AN606" s="61"/>
      <c r="AO606" s="41"/>
      <c r="AP606" s="56"/>
      <c r="AQ606" s="41"/>
      <c r="AR606" s="57"/>
      <c r="AS606" s="57"/>
      <c r="AT606" s="57"/>
      <c r="AU606" s="41">
        <v>0</v>
      </c>
      <c r="AV606" s="56"/>
      <c r="AW606" s="56"/>
      <c r="AX606" s="56"/>
      <c r="AY606" s="57" t="s">
        <v>886</v>
      </c>
      <c r="AZ606" s="65" t="s">
        <v>2117</v>
      </c>
      <c r="BA606" s="4"/>
      <c r="BB606" s="4"/>
      <c r="BC606" s="4"/>
      <c r="BD606" s="4"/>
      <c r="BE606" s="4"/>
      <c r="BF606" s="4"/>
      <c r="BG606" s="4"/>
    </row>
    <row r="607" spans="1:59" customFormat="1" ht="60" hidden="1" customHeight="1" x14ac:dyDescent="0.25">
      <c r="A607" s="2">
        <v>15</v>
      </c>
      <c r="B607" s="2">
        <v>15</v>
      </c>
      <c r="C607" s="2" t="s">
        <v>96</v>
      </c>
      <c r="D607" s="2">
        <v>0</v>
      </c>
      <c r="E607" s="2" t="s">
        <v>868</v>
      </c>
      <c r="F607" s="2" t="s">
        <v>869</v>
      </c>
      <c r="G607" s="2">
        <v>15</v>
      </c>
      <c r="H607" s="2" t="s">
        <v>94</v>
      </c>
      <c r="I607" s="3"/>
      <c r="J607" s="3" t="s">
        <v>911</v>
      </c>
      <c r="K607" s="3" t="s">
        <v>911</v>
      </c>
      <c r="L607" s="3" t="s">
        <v>911</v>
      </c>
      <c r="M607" s="3" t="s">
        <v>911</v>
      </c>
      <c r="N607" s="3" t="s">
        <v>911</v>
      </c>
      <c r="O607" s="3" t="s">
        <v>911</v>
      </c>
      <c r="P607" s="3" t="s">
        <v>911</v>
      </c>
      <c r="Q607" s="3" t="s">
        <v>911</v>
      </c>
      <c r="R607" s="3" t="s">
        <v>911</v>
      </c>
      <c r="S607" s="3" t="s">
        <v>911</v>
      </c>
      <c r="T607" s="3" t="s">
        <v>911</v>
      </c>
      <c r="U607" s="3" t="s">
        <v>911</v>
      </c>
      <c r="V607" s="2">
        <v>210110</v>
      </c>
      <c r="W607" s="2" t="s">
        <v>94</v>
      </c>
      <c r="X607" s="3">
        <v>342600000</v>
      </c>
      <c r="Y607" s="6"/>
      <c r="Z607" s="3"/>
      <c r="AA607" s="2" t="s">
        <v>342</v>
      </c>
      <c r="AB607" s="3">
        <v>46000000</v>
      </c>
      <c r="AC607" s="63"/>
      <c r="AD607" s="41"/>
      <c r="AE607" s="40" t="s">
        <v>336</v>
      </c>
      <c r="AF607" s="41"/>
      <c r="AG607" s="42"/>
      <c r="AH607" s="40"/>
      <c r="AI607" s="42"/>
      <c r="AJ607" s="58"/>
      <c r="AK607" s="58"/>
      <c r="AL607" s="58"/>
      <c r="AM607" s="39">
        <v>0</v>
      </c>
      <c r="AN607" s="61"/>
      <c r="AO607" s="41"/>
      <c r="AP607" s="56"/>
      <c r="AQ607" s="41"/>
      <c r="AR607" s="57"/>
      <c r="AS607" s="57"/>
      <c r="AT607" s="57"/>
      <c r="AU607" s="41">
        <v>0</v>
      </c>
      <c r="AV607" s="56"/>
      <c r="AW607" s="56"/>
      <c r="AX607" s="56"/>
      <c r="AY607" s="57" t="s">
        <v>886</v>
      </c>
      <c r="AZ607" s="65" t="s">
        <v>2117</v>
      </c>
      <c r="BA607" s="4"/>
      <c r="BB607" s="4"/>
      <c r="BC607" s="4"/>
      <c r="BD607" s="4"/>
      <c r="BE607" s="4"/>
      <c r="BF607" s="4"/>
      <c r="BG607" s="4"/>
    </row>
    <row r="608" spans="1:59" customFormat="1" ht="60" hidden="1" customHeight="1" x14ac:dyDescent="0.25">
      <c r="A608" s="2">
        <v>15</v>
      </c>
      <c r="B608" s="2">
        <v>15</v>
      </c>
      <c r="C608" s="2" t="s">
        <v>96</v>
      </c>
      <c r="D608" s="2">
        <v>0</v>
      </c>
      <c r="E608" s="2" t="s">
        <v>868</v>
      </c>
      <c r="F608" s="2" t="s">
        <v>869</v>
      </c>
      <c r="G608" s="2">
        <v>15</v>
      </c>
      <c r="H608" s="2" t="s">
        <v>94</v>
      </c>
      <c r="I608" s="3"/>
      <c r="J608" s="3" t="s">
        <v>911</v>
      </c>
      <c r="K608" s="3" t="s">
        <v>911</v>
      </c>
      <c r="L608" s="3" t="s">
        <v>911</v>
      </c>
      <c r="M608" s="3" t="s">
        <v>911</v>
      </c>
      <c r="N608" s="3" t="s">
        <v>911</v>
      </c>
      <c r="O608" s="3" t="s">
        <v>911</v>
      </c>
      <c r="P608" s="3" t="s">
        <v>911</v>
      </c>
      <c r="Q608" s="3" t="s">
        <v>911</v>
      </c>
      <c r="R608" s="3" t="s">
        <v>911</v>
      </c>
      <c r="S608" s="3" t="s">
        <v>911</v>
      </c>
      <c r="T608" s="3" t="s">
        <v>911</v>
      </c>
      <c r="U608" s="3" t="s">
        <v>911</v>
      </c>
      <c r="V608" s="2">
        <v>210110</v>
      </c>
      <c r="W608" s="2" t="s">
        <v>94</v>
      </c>
      <c r="X608" s="3">
        <v>342600000</v>
      </c>
      <c r="Y608" s="6"/>
      <c r="Z608" s="3"/>
      <c r="AA608" s="2" t="s">
        <v>343</v>
      </c>
      <c r="AB608" s="3">
        <v>8600000</v>
      </c>
      <c r="AC608" s="63"/>
      <c r="AD608" s="41"/>
      <c r="AE608" s="40" t="s">
        <v>336</v>
      </c>
      <c r="AF608" s="41"/>
      <c r="AG608" s="42"/>
      <c r="AH608" s="40"/>
      <c r="AI608" s="42"/>
      <c r="AJ608" s="58"/>
      <c r="AK608" s="58"/>
      <c r="AL608" s="58"/>
      <c r="AM608" s="39">
        <v>0</v>
      </c>
      <c r="AN608" s="61"/>
      <c r="AO608" s="41"/>
      <c r="AP608" s="56"/>
      <c r="AQ608" s="41"/>
      <c r="AR608" s="57"/>
      <c r="AS608" s="57"/>
      <c r="AT608" s="57"/>
      <c r="AU608" s="41">
        <v>0</v>
      </c>
      <c r="AV608" s="56"/>
      <c r="AW608" s="56"/>
      <c r="AX608" s="56"/>
      <c r="AY608" s="57" t="s">
        <v>886</v>
      </c>
      <c r="AZ608" s="65" t="s">
        <v>2117</v>
      </c>
      <c r="BA608" s="4"/>
      <c r="BB608" s="4"/>
      <c r="BC608" s="4"/>
      <c r="BD608" s="4"/>
      <c r="BE608" s="4"/>
      <c r="BF608" s="4"/>
      <c r="BG608" s="4"/>
    </row>
    <row r="609" spans="1:59" customFormat="1" ht="60" hidden="1" customHeight="1" x14ac:dyDescent="0.25">
      <c r="A609" s="2">
        <v>15</v>
      </c>
      <c r="B609" s="2">
        <v>15</v>
      </c>
      <c r="C609" s="2" t="s">
        <v>96</v>
      </c>
      <c r="D609" s="2">
        <v>0</v>
      </c>
      <c r="E609" s="2" t="s">
        <v>868</v>
      </c>
      <c r="F609" s="2" t="s">
        <v>869</v>
      </c>
      <c r="G609" s="2">
        <v>15</v>
      </c>
      <c r="H609" s="2" t="s">
        <v>94</v>
      </c>
      <c r="I609" s="3"/>
      <c r="J609" s="3" t="s">
        <v>911</v>
      </c>
      <c r="K609" s="3" t="s">
        <v>911</v>
      </c>
      <c r="L609" s="3" t="s">
        <v>911</v>
      </c>
      <c r="M609" s="3" t="s">
        <v>911</v>
      </c>
      <c r="N609" s="3" t="s">
        <v>911</v>
      </c>
      <c r="O609" s="3" t="s">
        <v>911</v>
      </c>
      <c r="P609" s="3" t="s">
        <v>911</v>
      </c>
      <c r="Q609" s="3" t="s">
        <v>911</v>
      </c>
      <c r="R609" s="3" t="s">
        <v>911</v>
      </c>
      <c r="S609" s="3" t="s">
        <v>911</v>
      </c>
      <c r="T609" s="3" t="s">
        <v>911</v>
      </c>
      <c r="U609" s="3" t="s">
        <v>911</v>
      </c>
      <c r="V609" s="2">
        <v>210110</v>
      </c>
      <c r="W609" s="2" t="s">
        <v>94</v>
      </c>
      <c r="X609" s="3">
        <v>342600000</v>
      </c>
      <c r="Y609" s="6"/>
      <c r="Z609" s="3"/>
      <c r="AA609" s="2" t="s">
        <v>344</v>
      </c>
      <c r="AB609" s="3">
        <v>30000000</v>
      </c>
      <c r="AC609" s="63"/>
      <c r="AD609" s="41"/>
      <c r="AE609" s="40" t="s">
        <v>336</v>
      </c>
      <c r="AF609" s="41"/>
      <c r="AG609" s="42"/>
      <c r="AH609" s="40"/>
      <c r="AI609" s="42"/>
      <c r="AJ609" s="58"/>
      <c r="AK609" s="58"/>
      <c r="AL609" s="58"/>
      <c r="AM609" s="39">
        <v>0</v>
      </c>
      <c r="AN609" s="61"/>
      <c r="AO609" s="41"/>
      <c r="AP609" s="56"/>
      <c r="AQ609" s="41"/>
      <c r="AR609" s="57"/>
      <c r="AS609" s="57"/>
      <c r="AT609" s="57"/>
      <c r="AU609" s="41">
        <v>0</v>
      </c>
      <c r="AV609" s="56"/>
      <c r="AW609" s="56"/>
      <c r="AX609" s="56"/>
      <c r="AY609" s="57" t="s">
        <v>886</v>
      </c>
      <c r="AZ609" s="65" t="s">
        <v>2117</v>
      </c>
      <c r="BA609" s="4"/>
      <c r="BB609" s="4"/>
      <c r="BC609" s="4"/>
      <c r="BD609" s="4"/>
      <c r="BE609" s="4"/>
      <c r="BF609" s="4"/>
      <c r="BG609" s="4"/>
    </row>
    <row r="610" spans="1:59" customFormat="1" ht="60" hidden="1" customHeight="1" x14ac:dyDescent="0.25">
      <c r="A610" s="2">
        <v>16</v>
      </c>
      <c r="B610" s="2">
        <v>4</v>
      </c>
      <c r="C610" s="2" t="s">
        <v>101</v>
      </c>
      <c r="D610" s="2">
        <v>1</v>
      </c>
      <c r="E610" s="2" t="s">
        <v>418</v>
      </c>
      <c r="F610" s="2" t="s">
        <v>419</v>
      </c>
      <c r="G610" s="2">
        <v>30</v>
      </c>
      <c r="H610" s="2" t="s">
        <v>102</v>
      </c>
      <c r="I610" s="3">
        <v>0</v>
      </c>
      <c r="J610" s="3" t="s">
        <v>944</v>
      </c>
      <c r="K610" s="3" t="s">
        <v>101</v>
      </c>
      <c r="L610" s="3" t="s">
        <v>1272</v>
      </c>
      <c r="M610" s="3" t="s">
        <v>1273</v>
      </c>
      <c r="N610" s="3" t="s">
        <v>1274</v>
      </c>
      <c r="O610" s="6">
        <v>1</v>
      </c>
      <c r="P610" s="3" t="s">
        <v>919</v>
      </c>
      <c r="Q610" s="3" t="s">
        <v>920</v>
      </c>
      <c r="R610" s="3" t="s">
        <v>921</v>
      </c>
      <c r="S610" s="3" t="s">
        <v>1275</v>
      </c>
      <c r="T610" s="3" t="s">
        <v>1276</v>
      </c>
      <c r="U610" s="6">
        <v>821</v>
      </c>
      <c r="V610" s="2">
        <v>220028</v>
      </c>
      <c r="W610" s="2" t="s">
        <v>102</v>
      </c>
      <c r="X610" s="3">
        <v>183722331</v>
      </c>
      <c r="Y610" s="6" t="s">
        <v>1277</v>
      </c>
      <c r="Z610" s="3">
        <v>162322303</v>
      </c>
      <c r="AA610" s="2" t="s">
        <v>103</v>
      </c>
      <c r="AB610" s="3">
        <v>9263878</v>
      </c>
      <c r="AC610" s="63">
        <v>20</v>
      </c>
      <c r="AD610" s="41" t="s">
        <v>1880</v>
      </c>
      <c r="AE610" s="40" t="s">
        <v>339</v>
      </c>
      <c r="AF610" s="41" t="s">
        <v>1881</v>
      </c>
      <c r="AG610" s="42" t="s">
        <v>1882</v>
      </c>
      <c r="AH610" s="40">
        <v>4600095281</v>
      </c>
      <c r="AI610" s="42">
        <v>4600095281</v>
      </c>
      <c r="AJ610" s="58">
        <v>44816</v>
      </c>
      <c r="AK610" s="58">
        <v>44816</v>
      </c>
      <c r="AL610" s="58">
        <v>44925</v>
      </c>
      <c r="AM610" s="39">
        <v>0.3</v>
      </c>
      <c r="AN610" s="61"/>
      <c r="AO610" s="41" t="s">
        <v>1883</v>
      </c>
      <c r="AP610" s="56"/>
      <c r="AQ610" s="41" t="s">
        <v>1380</v>
      </c>
      <c r="AR610" s="57">
        <v>20</v>
      </c>
      <c r="AS610" s="57" t="s">
        <v>1355</v>
      </c>
      <c r="AT610" s="57" t="s">
        <v>1375</v>
      </c>
      <c r="AU610" s="41">
        <v>20</v>
      </c>
      <c r="AV610" s="56" t="s">
        <v>2953</v>
      </c>
      <c r="AW610" s="56" t="s">
        <v>1884</v>
      </c>
      <c r="AX610" s="56" t="s">
        <v>2954</v>
      </c>
      <c r="AY610" s="57" t="s">
        <v>881</v>
      </c>
      <c r="AZ610" s="65" t="s">
        <v>2955</v>
      </c>
      <c r="BA610" s="4"/>
      <c r="BB610" s="4"/>
      <c r="BC610" s="4"/>
      <c r="BD610" s="4"/>
      <c r="BE610" s="4"/>
      <c r="BF610" s="4"/>
      <c r="BG610" s="4"/>
    </row>
    <row r="611" spans="1:59" customFormat="1" ht="60" hidden="1" customHeight="1" x14ac:dyDescent="0.25">
      <c r="A611" s="2">
        <v>16</v>
      </c>
      <c r="B611" s="2">
        <v>4</v>
      </c>
      <c r="C611" s="2" t="s">
        <v>101</v>
      </c>
      <c r="D611" s="2">
        <v>0</v>
      </c>
      <c r="E611" s="2" t="s">
        <v>418</v>
      </c>
      <c r="F611" s="2" t="s">
        <v>419</v>
      </c>
      <c r="G611" s="2">
        <v>30</v>
      </c>
      <c r="H611" s="2" t="s">
        <v>102</v>
      </c>
      <c r="I611" s="3">
        <v>0</v>
      </c>
      <c r="J611" s="3" t="s">
        <v>911</v>
      </c>
      <c r="K611" s="3" t="s">
        <v>911</v>
      </c>
      <c r="L611" s="3" t="s">
        <v>911</v>
      </c>
      <c r="M611" s="3" t="s">
        <v>911</v>
      </c>
      <c r="N611" s="3" t="s">
        <v>911</v>
      </c>
      <c r="O611" s="3" t="s">
        <v>911</v>
      </c>
      <c r="P611" s="3" t="s">
        <v>911</v>
      </c>
      <c r="Q611" s="3" t="s">
        <v>911</v>
      </c>
      <c r="R611" s="3" t="s">
        <v>911</v>
      </c>
      <c r="S611" s="3" t="s">
        <v>911</v>
      </c>
      <c r="T611" s="3" t="s">
        <v>911</v>
      </c>
      <c r="U611" s="3" t="s">
        <v>911</v>
      </c>
      <c r="V611" s="2">
        <v>220028</v>
      </c>
      <c r="W611" s="2" t="s">
        <v>102</v>
      </c>
      <c r="X611" s="3">
        <v>183722331</v>
      </c>
      <c r="Y611" s="6" t="s">
        <v>911</v>
      </c>
      <c r="Z611" s="3" t="s">
        <v>911</v>
      </c>
      <c r="AA611" s="2" t="s">
        <v>1280</v>
      </c>
      <c r="AB611" s="3">
        <v>23435587</v>
      </c>
      <c r="AC611" s="63">
        <v>75</v>
      </c>
      <c r="AD611" s="41" t="s">
        <v>1880</v>
      </c>
      <c r="AE611" s="40" t="s">
        <v>339</v>
      </c>
      <c r="AF611" s="41" t="s">
        <v>1881</v>
      </c>
      <c r="AG611" s="42" t="s">
        <v>1882</v>
      </c>
      <c r="AH611" s="40">
        <v>4600095281</v>
      </c>
      <c r="AI611" s="42">
        <v>4600095281</v>
      </c>
      <c r="AJ611" s="58">
        <v>44816</v>
      </c>
      <c r="AK611" s="58">
        <v>44816</v>
      </c>
      <c r="AL611" s="58">
        <v>44925</v>
      </c>
      <c r="AM611" s="39">
        <v>0.3</v>
      </c>
      <c r="AN611" s="61"/>
      <c r="AO611" s="41" t="s">
        <v>1883</v>
      </c>
      <c r="AP611" s="56"/>
      <c r="AQ611" s="41" t="s">
        <v>1380</v>
      </c>
      <c r="AR611" s="57">
        <v>25</v>
      </c>
      <c r="AS611" s="57" t="s">
        <v>1367</v>
      </c>
      <c r="AT611" s="57" t="s">
        <v>101</v>
      </c>
      <c r="AU611" s="41">
        <v>25</v>
      </c>
      <c r="AV611" s="56" t="s">
        <v>2956</v>
      </c>
      <c r="AW611" s="56" t="s">
        <v>1884</v>
      </c>
      <c r="AX611" s="56" t="s">
        <v>2957</v>
      </c>
      <c r="AY611" s="57" t="s">
        <v>2958</v>
      </c>
      <c r="AZ611" s="65" t="s">
        <v>2959</v>
      </c>
      <c r="BA611" s="4"/>
      <c r="BB611" s="4"/>
      <c r="BC611" s="4"/>
      <c r="BD611" s="4"/>
      <c r="BE611" s="4"/>
      <c r="BF611" s="4"/>
      <c r="BG611" s="4"/>
    </row>
    <row r="612" spans="1:59" customFormat="1" ht="60" hidden="1" customHeight="1" x14ac:dyDescent="0.25">
      <c r="A612" s="2">
        <v>16</v>
      </c>
      <c r="B612" s="2">
        <v>4</v>
      </c>
      <c r="C612" s="2" t="s">
        <v>101</v>
      </c>
      <c r="D612" s="2">
        <v>0</v>
      </c>
      <c r="E612" s="2" t="s">
        <v>418</v>
      </c>
      <c r="F612" s="2" t="s">
        <v>419</v>
      </c>
      <c r="G612" s="2">
        <v>30</v>
      </c>
      <c r="H612" s="2" t="s">
        <v>102</v>
      </c>
      <c r="I612" s="3">
        <v>0</v>
      </c>
      <c r="J612" s="3" t="s">
        <v>911</v>
      </c>
      <c r="K612" s="3" t="s">
        <v>911</v>
      </c>
      <c r="L612" s="3" t="s">
        <v>911</v>
      </c>
      <c r="M612" s="3" t="s">
        <v>911</v>
      </c>
      <c r="N612" s="3" t="s">
        <v>911</v>
      </c>
      <c r="O612" s="3" t="s">
        <v>911</v>
      </c>
      <c r="P612" s="3" t="s">
        <v>911</v>
      </c>
      <c r="Q612" s="3" t="s">
        <v>911</v>
      </c>
      <c r="R612" s="3" t="s">
        <v>911</v>
      </c>
      <c r="S612" s="3" t="s">
        <v>911</v>
      </c>
      <c r="T612" s="3" t="s">
        <v>911</v>
      </c>
      <c r="U612" s="3" t="s">
        <v>911</v>
      </c>
      <c r="V612" s="2">
        <v>220028</v>
      </c>
      <c r="W612" s="2" t="s">
        <v>102</v>
      </c>
      <c r="X612" s="3">
        <v>183722331</v>
      </c>
      <c r="Y612" s="6" t="s">
        <v>911</v>
      </c>
      <c r="Z612" s="3" t="s">
        <v>911</v>
      </c>
      <c r="AA612" s="2" t="s">
        <v>1281</v>
      </c>
      <c r="AB612" s="3">
        <v>12945028</v>
      </c>
      <c r="AC612" s="63">
        <v>46</v>
      </c>
      <c r="AD612" s="41" t="s">
        <v>1880</v>
      </c>
      <c r="AE612" s="40" t="s">
        <v>339</v>
      </c>
      <c r="AF612" s="41" t="s">
        <v>1881</v>
      </c>
      <c r="AG612" s="42" t="s">
        <v>1882</v>
      </c>
      <c r="AH612" s="40">
        <v>4600095281</v>
      </c>
      <c r="AI612" s="42">
        <v>4600095281</v>
      </c>
      <c r="AJ612" s="58">
        <v>44816</v>
      </c>
      <c r="AK612" s="58">
        <v>44816</v>
      </c>
      <c r="AL612" s="58">
        <v>44925</v>
      </c>
      <c r="AM612" s="39">
        <v>0.3</v>
      </c>
      <c r="AN612" s="61"/>
      <c r="AO612" s="41" t="s">
        <v>1883</v>
      </c>
      <c r="AP612" s="56"/>
      <c r="AQ612" s="41" t="s">
        <v>1380</v>
      </c>
      <c r="AR612" s="57">
        <v>50</v>
      </c>
      <c r="AS612" s="57" t="s">
        <v>1367</v>
      </c>
      <c r="AT612" s="57" t="s">
        <v>101</v>
      </c>
      <c r="AU612" s="41">
        <v>50</v>
      </c>
      <c r="AV612" s="56" t="s">
        <v>2960</v>
      </c>
      <c r="AW612" s="56" t="s">
        <v>1884</v>
      </c>
      <c r="AX612" s="56" t="s">
        <v>2957</v>
      </c>
      <c r="AY612" s="57" t="s">
        <v>2958</v>
      </c>
      <c r="AZ612" s="65" t="s">
        <v>2959</v>
      </c>
      <c r="BA612" s="4"/>
      <c r="BB612" s="4"/>
      <c r="BC612" s="4"/>
      <c r="BD612" s="4"/>
      <c r="BE612" s="4"/>
      <c r="BF612" s="4"/>
      <c r="BG612" s="4"/>
    </row>
    <row r="613" spans="1:59" customFormat="1" ht="60" hidden="1" customHeight="1" x14ac:dyDescent="0.25">
      <c r="A613" s="2">
        <v>16</v>
      </c>
      <c r="B613" s="2">
        <v>4</v>
      </c>
      <c r="C613" s="2" t="s">
        <v>101</v>
      </c>
      <c r="D613" s="2">
        <v>0</v>
      </c>
      <c r="E613" s="2" t="s">
        <v>418</v>
      </c>
      <c r="F613" s="2" t="s">
        <v>419</v>
      </c>
      <c r="G613" s="2">
        <v>30</v>
      </c>
      <c r="H613" s="2" t="s">
        <v>102</v>
      </c>
      <c r="I613" s="3">
        <v>0</v>
      </c>
      <c r="J613" s="3" t="s">
        <v>911</v>
      </c>
      <c r="K613" s="3" t="s">
        <v>911</v>
      </c>
      <c r="L613" s="3" t="s">
        <v>911</v>
      </c>
      <c r="M613" s="3" t="s">
        <v>911</v>
      </c>
      <c r="N613" s="3" t="s">
        <v>911</v>
      </c>
      <c r="O613" s="3" t="s">
        <v>911</v>
      </c>
      <c r="P613" s="3" t="s">
        <v>911</v>
      </c>
      <c r="Q613" s="3" t="s">
        <v>911</v>
      </c>
      <c r="R613" s="3" t="s">
        <v>911</v>
      </c>
      <c r="S613" s="3" t="s">
        <v>911</v>
      </c>
      <c r="T613" s="3" t="s">
        <v>911</v>
      </c>
      <c r="U613" s="3" t="s">
        <v>911</v>
      </c>
      <c r="V613" s="2">
        <v>220028</v>
      </c>
      <c r="W613" s="2" t="s">
        <v>102</v>
      </c>
      <c r="X613" s="3">
        <v>183722331</v>
      </c>
      <c r="Y613" s="6" t="s">
        <v>911</v>
      </c>
      <c r="Z613" s="3" t="s">
        <v>911</v>
      </c>
      <c r="AA613" s="2" t="s">
        <v>1282</v>
      </c>
      <c r="AB613" s="3">
        <v>16729191</v>
      </c>
      <c r="AC613" s="63">
        <v>45</v>
      </c>
      <c r="AD613" s="41" t="s">
        <v>1880</v>
      </c>
      <c r="AE613" s="40" t="s">
        <v>339</v>
      </c>
      <c r="AF613" s="41" t="s">
        <v>1881</v>
      </c>
      <c r="AG613" s="42" t="s">
        <v>1882</v>
      </c>
      <c r="AH613" s="40">
        <v>4600095281</v>
      </c>
      <c r="AI613" s="42">
        <v>4600095281</v>
      </c>
      <c r="AJ613" s="58">
        <v>44816</v>
      </c>
      <c r="AK613" s="58">
        <v>44816</v>
      </c>
      <c r="AL613" s="58">
        <v>44925</v>
      </c>
      <c r="AM613" s="39">
        <v>0.3</v>
      </c>
      <c r="AN613" s="61"/>
      <c r="AO613" s="41" t="s">
        <v>1883</v>
      </c>
      <c r="AP613" s="56"/>
      <c r="AQ613" s="41" t="s">
        <v>1380</v>
      </c>
      <c r="AR613" s="57">
        <v>45</v>
      </c>
      <c r="AS613" s="57" t="s">
        <v>1367</v>
      </c>
      <c r="AT613" s="57" t="s">
        <v>101</v>
      </c>
      <c r="AU613" s="41">
        <v>45</v>
      </c>
      <c r="AV613" s="56" t="s">
        <v>2961</v>
      </c>
      <c r="AW613" s="56" t="s">
        <v>1884</v>
      </c>
      <c r="AX613" s="56" t="s">
        <v>2957</v>
      </c>
      <c r="AY613" s="57" t="s">
        <v>2958</v>
      </c>
      <c r="AZ613" s="65" t="s">
        <v>2959</v>
      </c>
      <c r="BA613" s="4"/>
      <c r="BB613" s="4"/>
      <c r="BC613" s="4"/>
      <c r="BD613" s="4"/>
      <c r="BE613" s="4"/>
      <c r="BF613" s="4"/>
      <c r="BG613" s="4"/>
    </row>
    <row r="614" spans="1:59" customFormat="1" ht="60" hidden="1" customHeight="1" x14ac:dyDescent="0.25">
      <c r="A614" s="2">
        <v>16</v>
      </c>
      <c r="B614" s="2">
        <v>4</v>
      </c>
      <c r="C614" s="2" t="s">
        <v>101</v>
      </c>
      <c r="D614" s="2">
        <v>0</v>
      </c>
      <c r="E614" s="2" t="s">
        <v>418</v>
      </c>
      <c r="F614" s="2" t="s">
        <v>419</v>
      </c>
      <c r="G614" s="2">
        <v>30</v>
      </c>
      <c r="H614" s="2" t="s">
        <v>102</v>
      </c>
      <c r="I614" s="3">
        <v>0</v>
      </c>
      <c r="J614" s="3" t="s">
        <v>911</v>
      </c>
      <c r="K614" s="3" t="s">
        <v>911</v>
      </c>
      <c r="L614" s="3" t="s">
        <v>911</v>
      </c>
      <c r="M614" s="3" t="s">
        <v>911</v>
      </c>
      <c r="N614" s="3" t="s">
        <v>911</v>
      </c>
      <c r="O614" s="3" t="s">
        <v>911</v>
      </c>
      <c r="P614" s="3" t="s">
        <v>911</v>
      </c>
      <c r="Q614" s="3" t="s">
        <v>911</v>
      </c>
      <c r="R614" s="3" t="s">
        <v>911</v>
      </c>
      <c r="S614" s="3" t="s">
        <v>911</v>
      </c>
      <c r="T614" s="3" t="s">
        <v>911</v>
      </c>
      <c r="U614" s="3" t="s">
        <v>911</v>
      </c>
      <c r="V614" s="2">
        <v>220028</v>
      </c>
      <c r="W614" s="2" t="s">
        <v>102</v>
      </c>
      <c r="X614" s="3">
        <v>183722331</v>
      </c>
      <c r="Y614" s="6" t="s">
        <v>911</v>
      </c>
      <c r="Z614" s="3" t="s">
        <v>911</v>
      </c>
      <c r="AA614" s="2" t="s">
        <v>104</v>
      </c>
      <c r="AB614" s="3">
        <v>12448596</v>
      </c>
      <c r="AC614" s="63">
        <v>45</v>
      </c>
      <c r="AD614" s="41" t="s">
        <v>1880</v>
      </c>
      <c r="AE614" s="40" t="s">
        <v>339</v>
      </c>
      <c r="AF614" s="41" t="s">
        <v>1881</v>
      </c>
      <c r="AG614" s="42" t="s">
        <v>1882</v>
      </c>
      <c r="AH614" s="40">
        <v>4600095281</v>
      </c>
      <c r="AI614" s="42">
        <v>4600095281</v>
      </c>
      <c r="AJ614" s="58">
        <v>44816</v>
      </c>
      <c r="AK614" s="58">
        <v>44816</v>
      </c>
      <c r="AL614" s="58">
        <v>44925</v>
      </c>
      <c r="AM614" s="39">
        <v>0.3</v>
      </c>
      <c r="AN614" s="61"/>
      <c r="AO614" s="41" t="s">
        <v>1883</v>
      </c>
      <c r="AP614" s="56"/>
      <c r="AQ614" s="41" t="s">
        <v>1380</v>
      </c>
      <c r="AR614" s="57">
        <v>60</v>
      </c>
      <c r="AS614" s="57" t="s">
        <v>1367</v>
      </c>
      <c r="AT614" s="57" t="s">
        <v>101</v>
      </c>
      <c r="AU614" s="41">
        <v>60</v>
      </c>
      <c r="AV614" s="56" t="s">
        <v>2962</v>
      </c>
      <c r="AW614" s="56" t="s">
        <v>1884</v>
      </c>
      <c r="AX614" s="56" t="s">
        <v>2957</v>
      </c>
      <c r="AY614" s="57" t="s">
        <v>2958</v>
      </c>
      <c r="AZ614" s="65" t="s">
        <v>2959</v>
      </c>
      <c r="BA614" s="4"/>
      <c r="BB614" s="4"/>
      <c r="BC614" s="4"/>
      <c r="BD614" s="4"/>
      <c r="BE614" s="4"/>
      <c r="BF614" s="4"/>
      <c r="BG614" s="4"/>
    </row>
    <row r="615" spans="1:59" customFormat="1" ht="60" hidden="1" customHeight="1" x14ac:dyDescent="0.25">
      <c r="A615" s="2">
        <v>16</v>
      </c>
      <c r="B615" s="2">
        <v>4</v>
      </c>
      <c r="C615" s="2" t="s">
        <v>101</v>
      </c>
      <c r="D615" s="2">
        <v>0</v>
      </c>
      <c r="E615" s="2" t="s">
        <v>418</v>
      </c>
      <c r="F615" s="2" t="s">
        <v>419</v>
      </c>
      <c r="G615" s="2">
        <v>30</v>
      </c>
      <c r="H615" s="2" t="s">
        <v>102</v>
      </c>
      <c r="I615" s="3">
        <v>0</v>
      </c>
      <c r="J615" s="3" t="s">
        <v>911</v>
      </c>
      <c r="K615" s="3" t="s">
        <v>911</v>
      </c>
      <c r="L615" s="3" t="s">
        <v>911</v>
      </c>
      <c r="M615" s="3" t="s">
        <v>911</v>
      </c>
      <c r="N615" s="3" t="s">
        <v>911</v>
      </c>
      <c r="O615" s="3" t="s">
        <v>911</v>
      </c>
      <c r="P615" s="3" t="s">
        <v>911</v>
      </c>
      <c r="Q615" s="3" t="s">
        <v>911</v>
      </c>
      <c r="R615" s="3" t="s">
        <v>911</v>
      </c>
      <c r="S615" s="3" t="s">
        <v>911</v>
      </c>
      <c r="T615" s="3" t="s">
        <v>911</v>
      </c>
      <c r="U615" s="3" t="s">
        <v>911</v>
      </c>
      <c r="V615" s="2">
        <v>220028</v>
      </c>
      <c r="W615" s="2" t="s">
        <v>102</v>
      </c>
      <c r="X615" s="3">
        <v>183722331</v>
      </c>
      <c r="Y615" s="6" t="s">
        <v>911</v>
      </c>
      <c r="Z615" s="3" t="s">
        <v>911</v>
      </c>
      <c r="AA615" s="2" t="s">
        <v>105</v>
      </c>
      <c r="AB615" s="3">
        <v>87500023</v>
      </c>
      <c r="AC615" s="63">
        <v>150</v>
      </c>
      <c r="AD615" s="41" t="s">
        <v>1880</v>
      </c>
      <c r="AE615" s="40" t="s">
        <v>339</v>
      </c>
      <c r="AF615" s="41" t="s">
        <v>1881</v>
      </c>
      <c r="AG615" s="42" t="s">
        <v>1882</v>
      </c>
      <c r="AH615" s="40">
        <v>4600095281</v>
      </c>
      <c r="AI615" s="42">
        <v>4600095281</v>
      </c>
      <c r="AJ615" s="58">
        <v>44816</v>
      </c>
      <c r="AK615" s="58">
        <v>44816</v>
      </c>
      <c r="AL615" s="58">
        <v>44925</v>
      </c>
      <c r="AM615" s="39">
        <v>0.3</v>
      </c>
      <c r="AN615" s="61"/>
      <c r="AO615" s="41" t="s">
        <v>1883</v>
      </c>
      <c r="AP615" s="56"/>
      <c r="AQ615" s="41" t="s">
        <v>1380</v>
      </c>
      <c r="AR615" s="57">
        <v>150</v>
      </c>
      <c r="AS615" s="57" t="s">
        <v>1367</v>
      </c>
      <c r="AT615" s="57" t="s">
        <v>101</v>
      </c>
      <c r="AU615" s="41">
        <v>150</v>
      </c>
      <c r="AV615" s="56" t="s">
        <v>2963</v>
      </c>
      <c r="AW615" s="56" t="s">
        <v>1884</v>
      </c>
      <c r="AX615" s="56" t="s">
        <v>2957</v>
      </c>
      <c r="AY615" s="57" t="s">
        <v>2958</v>
      </c>
      <c r="AZ615" s="65" t="s">
        <v>2959</v>
      </c>
      <c r="BA615" s="4"/>
      <c r="BB615" s="4"/>
      <c r="BC615" s="4"/>
      <c r="BD615" s="4"/>
      <c r="BE615" s="4"/>
      <c r="BF615" s="4"/>
      <c r="BG615" s="4"/>
    </row>
    <row r="616" spans="1:59" customFormat="1" ht="60" hidden="1" customHeight="1" x14ac:dyDescent="0.25">
      <c r="A616" s="2">
        <v>16</v>
      </c>
      <c r="B616" s="2">
        <v>4</v>
      </c>
      <c r="C616" s="2" t="s">
        <v>101</v>
      </c>
      <c r="D616" s="2">
        <v>0</v>
      </c>
      <c r="E616" s="2" t="s">
        <v>418</v>
      </c>
      <c r="F616" s="2" t="s">
        <v>419</v>
      </c>
      <c r="G616" s="2">
        <v>30</v>
      </c>
      <c r="H616" s="2" t="s">
        <v>102</v>
      </c>
      <c r="I616" s="3">
        <v>0</v>
      </c>
      <c r="J616" s="3" t="s">
        <v>911</v>
      </c>
      <c r="K616" s="3" t="s">
        <v>911</v>
      </c>
      <c r="L616" s="3" t="s">
        <v>911</v>
      </c>
      <c r="M616" s="3" t="s">
        <v>911</v>
      </c>
      <c r="N616" s="3" t="s">
        <v>911</v>
      </c>
      <c r="O616" s="3" t="s">
        <v>911</v>
      </c>
      <c r="P616" s="3" t="s">
        <v>911</v>
      </c>
      <c r="Q616" s="3" t="s">
        <v>911</v>
      </c>
      <c r="R616" s="3" t="s">
        <v>911</v>
      </c>
      <c r="S616" s="3" t="s">
        <v>911</v>
      </c>
      <c r="T616" s="3" t="s">
        <v>911</v>
      </c>
      <c r="U616" s="3" t="s">
        <v>911</v>
      </c>
      <c r="V616" s="2">
        <v>220028</v>
      </c>
      <c r="W616" s="2" t="s">
        <v>102</v>
      </c>
      <c r="X616" s="3">
        <v>183722331</v>
      </c>
      <c r="Y616" s="6" t="s">
        <v>1278</v>
      </c>
      <c r="Z616" s="3">
        <v>21400028</v>
      </c>
      <c r="AA616" s="2" t="s">
        <v>106</v>
      </c>
      <c r="AB616" s="3">
        <v>21400028</v>
      </c>
      <c r="AC616" s="63">
        <v>160</v>
      </c>
      <c r="AD616" s="41" t="s">
        <v>1880</v>
      </c>
      <c r="AE616" s="40" t="s">
        <v>339</v>
      </c>
      <c r="AF616" s="41" t="s">
        <v>1881</v>
      </c>
      <c r="AG616" s="42" t="s">
        <v>1882</v>
      </c>
      <c r="AH616" s="40">
        <v>4600095281</v>
      </c>
      <c r="AI616" s="42">
        <v>4600095281</v>
      </c>
      <c r="AJ616" s="58">
        <v>44816</v>
      </c>
      <c r="AK616" s="58">
        <v>44816</v>
      </c>
      <c r="AL616" s="58">
        <v>44925</v>
      </c>
      <c r="AM616" s="39">
        <v>0.3</v>
      </c>
      <c r="AN616" s="61"/>
      <c r="AO616" s="41" t="s">
        <v>1883</v>
      </c>
      <c r="AP616" s="56"/>
      <c r="AQ616" s="41" t="s">
        <v>1380</v>
      </c>
      <c r="AR616" s="57">
        <v>80</v>
      </c>
      <c r="AS616" s="57" t="s">
        <v>1367</v>
      </c>
      <c r="AT616" s="57" t="s">
        <v>101</v>
      </c>
      <c r="AU616" s="41">
        <v>80</v>
      </c>
      <c r="AV616" s="56" t="s">
        <v>2964</v>
      </c>
      <c r="AW616" s="56" t="s">
        <v>1884</v>
      </c>
      <c r="AX616" s="56" t="s">
        <v>2965</v>
      </c>
      <c r="AY616" s="57" t="s">
        <v>2966</v>
      </c>
      <c r="AZ616" s="65" t="s">
        <v>2959</v>
      </c>
      <c r="BA616" s="4"/>
      <c r="BB616" s="4"/>
      <c r="BC616" s="4"/>
      <c r="BD616" s="4"/>
      <c r="BE616" s="4"/>
      <c r="BF616" s="4"/>
      <c r="BG616" s="4"/>
    </row>
    <row r="617" spans="1:59" customFormat="1" ht="60" hidden="1" customHeight="1" x14ac:dyDescent="0.25">
      <c r="A617" s="2">
        <v>16</v>
      </c>
      <c r="B617" s="2">
        <v>15</v>
      </c>
      <c r="C617" s="2" t="s">
        <v>101</v>
      </c>
      <c r="D617" s="2">
        <v>1</v>
      </c>
      <c r="E617" s="2" t="s">
        <v>422</v>
      </c>
      <c r="F617" s="2" t="s">
        <v>423</v>
      </c>
      <c r="G617" s="2">
        <v>5</v>
      </c>
      <c r="H617" s="2" t="s">
        <v>424</v>
      </c>
      <c r="I617" s="3"/>
      <c r="J617" s="3" t="s">
        <v>911</v>
      </c>
      <c r="K617" s="3" t="s">
        <v>911</v>
      </c>
      <c r="L617" s="3" t="s">
        <v>911</v>
      </c>
      <c r="M617" s="3" t="s">
        <v>911</v>
      </c>
      <c r="N617" s="3" t="s">
        <v>911</v>
      </c>
      <c r="O617" s="3" t="s">
        <v>911</v>
      </c>
      <c r="P617" s="3" t="s">
        <v>911</v>
      </c>
      <c r="Q617" s="3" t="s">
        <v>911</v>
      </c>
      <c r="R617" s="3" t="s">
        <v>911</v>
      </c>
      <c r="S617" s="3" t="s">
        <v>911</v>
      </c>
      <c r="T617" s="3" t="s">
        <v>911</v>
      </c>
      <c r="U617" s="3" t="s">
        <v>911</v>
      </c>
      <c r="V617" s="2">
        <v>220030</v>
      </c>
      <c r="W617" s="2" t="s">
        <v>110</v>
      </c>
      <c r="X617" s="3">
        <v>277289119</v>
      </c>
      <c r="Y617" s="6"/>
      <c r="Z617" s="3"/>
      <c r="AA617" s="2" t="s">
        <v>111</v>
      </c>
      <c r="AB617" s="3">
        <v>204895787</v>
      </c>
      <c r="AC617" s="63">
        <v>10</v>
      </c>
      <c r="AD617" s="41" t="s">
        <v>1880</v>
      </c>
      <c r="AE617" s="40" t="s">
        <v>339</v>
      </c>
      <c r="AF617" s="41" t="s">
        <v>1881</v>
      </c>
      <c r="AG617" s="42" t="s">
        <v>1882</v>
      </c>
      <c r="AH617" s="40">
        <v>4600095281</v>
      </c>
      <c r="AI617" s="42">
        <v>4600095281</v>
      </c>
      <c r="AJ617" s="58">
        <v>44816</v>
      </c>
      <c r="AK617" s="58">
        <v>44816</v>
      </c>
      <c r="AL617" s="58">
        <v>44925</v>
      </c>
      <c r="AM617" s="39">
        <v>0</v>
      </c>
      <c r="AN617" s="61"/>
      <c r="AO617" s="41" t="s">
        <v>1883</v>
      </c>
      <c r="AP617" s="56"/>
      <c r="AQ617" s="41" t="s">
        <v>1380</v>
      </c>
      <c r="AR617" s="57">
        <v>120</v>
      </c>
      <c r="AS617" s="57" t="s">
        <v>1367</v>
      </c>
      <c r="AT617" s="57" t="s">
        <v>101</v>
      </c>
      <c r="AU617" s="41">
        <v>160</v>
      </c>
      <c r="AV617" s="56"/>
      <c r="AW617" s="56" t="s">
        <v>2967</v>
      </c>
      <c r="AX617" s="56" t="s">
        <v>2968</v>
      </c>
      <c r="AY617" s="57" t="s">
        <v>2969</v>
      </c>
      <c r="AZ617" s="65" t="s">
        <v>2970</v>
      </c>
      <c r="BA617" s="4"/>
      <c r="BB617" s="4"/>
      <c r="BC617" s="4"/>
      <c r="BD617" s="4"/>
      <c r="BE617" s="4"/>
      <c r="BF617" s="4"/>
      <c r="BG617" s="4"/>
    </row>
    <row r="618" spans="1:59" customFormat="1" ht="60" hidden="1" customHeight="1" x14ac:dyDescent="0.25">
      <c r="A618" s="2">
        <v>16</v>
      </c>
      <c r="B618" s="2">
        <v>15</v>
      </c>
      <c r="C618" s="2" t="s">
        <v>101</v>
      </c>
      <c r="D618" s="2">
        <v>0</v>
      </c>
      <c r="E618" s="2" t="s">
        <v>422</v>
      </c>
      <c r="F618" s="2" t="s">
        <v>423</v>
      </c>
      <c r="G618" s="2">
        <v>5</v>
      </c>
      <c r="H618" s="2" t="s">
        <v>424</v>
      </c>
      <c r="I618" s="3"/>
      <c r="J618" s="3" t="s">
        <v>911</v>
      </c>
      <c r="K618" s="3" t="s">
        <v>911</v>
      </c>
      <c r="L618" s="3" t="s">
        <v>911</v>
      </c>
      <c r="M618" s="3" t="s">
        <v>911</v>
      </c>
      <c r="N618" s="3" t="s">
        <v>911</v>
      </c>
      <c r="O618" s="3" t="s">
        <v>911</v>
      </c>
      <c r="P618" s="3" t="s">
        <v>911</v>
      </c>
      <c r="Q618" s="3" t="s">
        <v>911</v>
      </c>
      <c r="R618" s="3" t="s">
        <v>911</v>
      </c>
      <c r="S618" s="3" t="s">
        <v>911</v>
      </c>
      <c r="T618" s="3" t="s">
        <v>911</v>
      </c>
      <c r="U618" s="3" t="s">
        <v>911</v>
      </c>
      <c r="V618" s="2">
        <v>220030</v>
      </c>
      <c r="W618" s="2" t="s">
        <v>110</v>
      </c>
      <c r="X618" s="3">
        <v>277289119</v>
      </c>
      <c r="Y618" s="6"/>
      <c r="Z618" s="3"/>
      <c r="AA618" s="2" t="s">
        <v>112</v>
      </c>
      <c r="AB618" s="3">
        <v>14666666</v>
      </c>
      <c r="AC618" s="63">
        <v>20</v>
      </c>
      <c r="AD618" s="41" t="s">
        <v>1880</v>
      </c>
      <c r="AE618" s="40" t="s">
        <v>339</v>
      </c>
      <c r="AF618" s="41" t="s">
        <v>1881</v>
      </c>
      <c r="AG618" s="42" t="s">
        <v>1882</v>
      </c>
      <c r="AH618" s="40">
        <v>4600095281</v>
      </c>
      <c r="AI618" s="42">
        <v>4600095281</v>
      </c>
      <c r="AJ618" s="58">
        <v>44816</v>
      </c>
      <c r="AK618" s="58">
        <v>44816</v>
      </c>
      <c r="AL618" s="58">
        <v>44925</v>
      </c>
      <c r="AM618" s="39">
        <v>0</v>
      </c>
      <c r="AN618" s="61"/>
      <c r="AO618" s="41" t="s">
        <v>1883</v>
      </c>
      <c r="AP618" s="56"/>
      <c r="AQ618" s="41" t="s">
        <v>1380</v>
      </c>
      <c r="AR618" s="57">
        <v>40</v>
      </c>
      <c r="AS618" s="57" t="s">
        <v>1367</v>
      </c>
      <c r="AT618" s="57" t="s">
        <v>101</v>
      </c>
      <c r="AU618" s="41">
        <v>40</v>
      </c>
      <c r="AV618" s="56"/>
      <c r="AW618" s="56" t="s">
        <v>2967</v>
      </c>
      <c r="AX618" s="56" t="s">
        <v>2968</v>
      </c>
      <c r="AY618" s="57" t="s">
        <v>2969</v>
      </c>
      <c r="AZ618" s="65" t="s">
        <v>2970</v>
      </c>
      <c r="BA618" s="4"/>
      <c r="BB618" s="4"/>
      <c r="BC618" s="4"/>
      <c r="BD618" s="4"/>
      <c r="BE618" s="4"/>
      <c r="BF618" s="4"/>
      <c r="BG618" s="4"/>
    </row>
    <row r="619" spans="1:59" customFormat="1" ht="60" hidden="1" customHeight="1" x14ac:dyDescent="0.25">
      <c r="A619" s="2">
        <v>16</v>
      </c>
      <c r="B619" s="2">
        <v>15</v>
      </c>
      <c r="C619" s="2" t="s">
        <v>101</v>
      </c>
      <c r="D619" s="2">
        <v>0</v>
      </c>
      <c r="E619" s="2" t="s">
        <v>422</v>
      </c>
      <c r="F619" s="2" t="s">
        <v>423</v>
      </c>
      <c r="G619" s="2">
        <v>5</v>
      </c>
      <c r="H619" s="2" t="s">
        <v>424</v>
      </c>
      <c r="I619" s="3"/>
      <c r="J619" s="3" t="s">
        <v>911</v>
      </c>
      <c r="K619" s="3" t="s">
        <v>911</v>
      </c>
      <c r="L619" s="3" t="s">
        <v>911</v>
      </c>
      <c r="M619" s="3" t="s">
        <v>911</v>
      </c>
      <c r="N619" s="3" t="s">
        <v>911</v>
      </c>
      <c r="O619" s="3" t="s">
        <v>911</v>
      </c>
      <c r="P619" s="3" t="s">
        <v>911</v>
      </c>
      <c r="Q619" s="3" t="s">
        <v>911</v>
      </c>
      <c r="R619" s="3" t="s">
        <v>911</v>
      </c>
      <c r="S619" s="3" t="s">
        <v>911</v>
      </c>
      <c r="T619" s="3" t="s">
        <v>911</v>
      </c>
      <c r="U619" s="3" t="s">
        <v>911</v>
      </c>
      <c r="V619" s="2">
        <v>220030</v>
      </c>
      <c r="W619" s="2" t="s">
        <v>110</v>
      </c>
      <c r="X619" s="3">
        <v>277289119</v>
      </c>
      <c r="Y619" s="6"/>
      <c r="Z619" s="3"/>
      <c r="AA619" s="2" t="s">
        <v>113</v>
      </c>
      <c r="AB619" s="3">
        <v>7726666</v>
      </c>
      <c r="AC619" s="63">
        <v>40</v>
      </c>
      <c r="AD619" s="41" t="s">
        <v>1880</v>
      </c>
      <c r="AE619" s="40" t="s">
        <v>339</v>
      </c>
      <c r="AF619" s="41" t="s">
        <v>1881</v>
      </c>
      <c r="AG619" s="42" t="s">
        <v>1882</v>
      </c>
      <c r="AH619" s="40">
        <v>4600095281</v>
      </c>
      <c r="AI619" s="42">
        <v>4600095281</v>
      </c>
      <c r="AJ619" s="58">
        <v>44816</v>
      </c>
      <c r="AK619" s="58">
        <v>44816</v>
      </c>
      <c r="AL619" s="58">
        <v>44925</v>
      </c>
      <c r="AM619" s="39">
        <v>0</v>
      </c>
      <c r="AN619" s="61"/>
      <c r="AO619" s="41" t="s">
        <v>1883</v>
      </c>
      <c r="AP619" s="56"/>
      <c r="AQ619" s="41" t="s">
        <v>1380</v>
      </c>
      <c r="AR619" s="57">
        <v>10</v>
      </c>
      <c r="AS619" s="57" t="s">
        <v>1367</v>
      </c>
      <c r="AT619" s="57" t="s">
        <v>101</v>
      </c>
      <c r="AU619" s="41">
        <v>10</v>
      </c>
      <c r="AV619" s="56"/>
      <c r="AW619" s="56" t="s">
        <v>2967</v>
      </c>
      <c r="AX619" s="56" t="s">
        <v>2968</v>
      </c>
      <c r="AY619" s="57" t="s">
        <v>2969</v>
      </c>
      <c r="AZ619" s="65" t="s">
        <v>2970</v>
      </c>
      <c r="BA619" s="4"/>
      <c r="BB619" s="4"/>
      <c r="BC619" s="4"/>
      <c r="BD619" s="4"/>
      <c r="BE619" s="4"/>
      <c r="BF619" s="4"/>
      <c r="BG619" s="4"/>
    </row>
    <row r="620" spans="1:59" customFormat="1" ht="60" hidden="1" customHeight="1" x14ac:dyDescent="0.25">
      <c r="A620" s="2">
        <v>16</v>
      </c>
      <c r="B620" s="2">
        <v>15</v>
      </c>
      <c r="C620" s="2" t="s">
        <v>101</v>
      </c>
      <c r="D620" s="2">
        <v>0</v>
      </c>
      <c r="E620" s="2" t="s">
        <v>422</v>
      </c>
      <c r="F620" s="2" t="s">
        <v>423</v>
      </c>
      <c r="G620" s="2">
        <v>5</v>
      </c>
      <c r="H620" s="2" t="s">
        <v>424</v>
      </c>
      <c r="I620" s="3"/>
      <c r="J620" s="3" t="s">
        <v>911</v>
      </c>
      <c r="K620" s="3" t="s">
        <v>911</v>
      </c>
      <c r="L620" s="3" t="s">
        <v>911</v>
      </c>
      <c r="M620" s="3" t="s">
        <v>911</v>
      </c>
      <c r="N620" s="3" t="s">
        <v>911</v>
      </c>
      <c r="O620" s="3" t="s">
        <v>911</v>
      </c>
      <c r="P620" s="3" t="s">
        <v>911</v>
      </c>
      <c r="Q620" s="3" t="s">
        <v>911</v>
      </c>
      <c r="R620" s="3" t="s">
        <v>911</v>
      </c>
      <c r="S620" s="3" t="s">
        <v>911</v>
      </c>
      <c r="T620" s="3" t="s">
        <v>911</v>
      </c>
      <c r="U620" s="3" t="s">
        <v>911</v>
      </c>
      <c r="V620" s="2">
        <v>220030</v>
      </c>
      <c r="W620" s="2" t="s">
        <v>110</v>
      </c>
      <c r="X620" s="3">
        <v>277289119</v>
      </c>
      <c r="Y620" s="18"/>
      <c r="Z620" s="8"/>
      <c r="AA620" s="2" t="s">
        <v>114</v>
      </c>
      <c r="AB620" s="3">
        <v>50000000</v>
      </c>
      <c r="AC620" s="63">
        <v>50</v>
      </c>
      <c r="AD620" s="41" t="s">
        <v>1880</v>
      </c>
      <c r="AE620" s="40" t="s">
        <v>339</v>
      </c>
      <c r="AF620" s="41" t="s">
        <v>1369</v>
      </c>
      <c r="AG620" s="42" t="s">
        <v>2971</v>
      </c>
      <c r="AH620" s="40">
        <v>4600095526</v>
      </c>
      <c r="AI620" s="42">
        <v>33789</v>
      </c>
      <c r="AJ620" s="58">
        <v>44858</v>
      </c>
      <c r="AK620" s="58" t="s">
        <v>1463</v>
      </c>
      <c r="AL620" s="58">
        <v>44926</v>
      </c>
      <c r="AM620" s="39">
        <v>0</v>
      </c>
      <c r="AN620" s="61" t="s">
        <v>1463</v>
      </c>
      <c r="AO620" s="41" t="s">
        <v>2972</v>
      </c>
      <c r="AP620" s="56" t="s">
        <v>1463</v>
      </c>
      <c r="AQ620" s="41" t="s">
        <v>1380</v>
      </c>
      <c r="AR620" s="57">
        <v>50</v>
      </c>
      <c r="AS620" s="57" t="s">
        <v>1367</v>
      </c>
      <c r="AT620" s="57" t="s">
        <v>101</v>
      </c>
      <c r="AU620" s="41">
        <v>50</v>
      </c>
      <c r="AV620" s="56" t="s">
        <v>2973</v>
      </c>
      <c r="AW620" s="56" t="s">
        <v>1610</v>
      </c>
      <c r="AX620" s="56" t="s">
        <v>2974</v>
      </c>
      <c r="AY620" s="57" t="s">
        <v>2975</v>
      </c>
      <c r="AZ620" s="65" t="s">
        <v>2976</v>
      </c>
      <c r="BA620" s="4"/>
      <c r="BB620" s="4"/>
      <c r="BC620" s="4"/>
      <c r="BD620" s="4"/>
      <c r="BE620" s="4"/>
      <c r="BF620" s="4"/>
      <c r="BG620" s="4"/>
    </row>
    <row r="621" spans="1:59" customFormat="1" ht="60" hidden="1" customHeight="1" x14ac:dyDescent="0.25">
      <c r="A621" s="2">
        <v>16</v>
      </c>
      <c r="B621" s="2">
        <v>16</v>
      </c>
      <c r="C621" s="2" t="s">
        <v>101</v>
      </c>
      <c r="D621" s="2">
        <v>1</v>
      </c>
      <c r="E621" s="2" t="s">
        <v>420</v>
      </c>
      <c r="F621" s="2" t="s">
        <v>421</v>
      </c>
      <c r="G621" s="2">
        <v>52</v>
      </c>
      <c r="H621" s="2" t="s">
        <v>102</v>
      </c>
      <c r="I621" s="3">
        <v>2000000</v>
      </c>
      <c r="J621" s="3" t="s">
        <v>944</v>
      </c>
      <c r="K621" s="3" t="s">
        <v>101</v>
      </c>
      <c r="L621" s="3" t="s">
        <v>1272</v>
      </c>
      <c r="M621" s="3" t="s">
        <v>1273</v>
      </c>
      <c r="N621" s="3" t="s">
        <v>1274</v>
      </c>
      <c r="O621" s="6">
        <v>1</v>
      </c>
      <c r="P621" s="3" t="s">
        <v>919</v>
      </c>
      <c r="Q621" s="3" t="s">
        <v>920</v>
      </c>
      <c r="R621" s="3" t="s">
        <v>921</v>
      </c>
      <c r="S621" s="3" t="s">
        <v>1275</v>
      </c>
      <c r="T621" s="3" t="s">
        <v>1276</v>
      </c>
      <c r="U621" s="6">
        <v>821</v>
      </c>
      <c r="V621" s="2">
        <v>220028</v>
      </c>
      <c r="W621" s="2" t="s">
        <v>102</v>
      </c>
      <c r="X621" s="3">
        <v>254420000</v>
      </c>
      <c r="Y621" s="18" t="s">
        <v>1277</v>
      </c>
      <c r="Z621" s="8">
        <v>42000000</v>
      </c>
      <c r="AA621" s="2" t="s">
        <v>109</v>
      </c>
      <c r="AB621" s="3">
        <v>42000000</v>
      </c>
      <c r="AC621" s="63">
        <v>20</v>
      </c>
      <c r="AD621" s="41" t="s">
        <v>1880</v>
      </c>
      <c r="AE621" s="40" t="s">
        <v>339</v>
      </c>
      <c r="AF621" s="41" t="s">
        <v>1369</v>
      </c>
      <c r="AG621" s="42" t="s">
        <v>2971</v>
      </c>
      <c r="AH621" s="40">
        <v>4600095526</v>
      </c>
      <c r="AI621" s="42">
        <v>33789</v>
      </c>
      <c r="AJ621" s="58">
        <v>44858</v>
      </c>
      <c r="AK621" s="58" t="s">
        <v>1463</v>
      </c>
      <c r="AL621" s="58">
        <v>44926</v>
      </c>
      <c r="AM621" s="39">
        <v>0</v>
      </c>
      <c r="AN621" s="61" t="s">
        <v>1463</v>
      </c>
      <c r="AO621" s="41" t="s">
        <v>2972</v>
      </c>
      <c r="AP621" s="56" t="s">
        <v>1463</v>
      </c>
      <c r="AQ621" s="41" t="s">
        <v>1380</v>
      </c>
      <c r="AR621" s="57">
        <v>20</v>
      </c>
      <c r="AS621" s="57" t="s">
        <v>1367</v>
      </c>
      <c r="AT621" s="57" t="s">
        <v>101</v>
      </c>
      <c r="AU621" s="41">
        <v>20</v>
      </c>
      <c r="AV621" s="56" t="s">
        <v>2977</v>
      </c>
      <c r="AW621" s="56" t="s">
        <v>1610</v>
      </c>
      <c r="AX621" s="56" t="s">
        <v>2978</v>
      </c>
      <c r="AY621" s="57" t="s">
        <v>2979</v>
      </c>
      <c r="AZ621" s="65" t="s">
        <v>2980</v>
      </c>
      <c r="BA621" s="4"/>
      <c r="BB621" s="4"/>
      <c r="BC621" s="4"/>
      <c r="BD621" s="4"/>
      <c r="BE621" s="4"/>
      <c r="BF621" s="4"/>
      <c r="BG621" s="4"/>
    </row>
    <row r="622" spans="1:59" customFormat="1" ht="60" hidden="1" customHeight="1" x14ac:dyDescent="0.25">
      <c r="A622" s="2">
        <v>16</v>
      </c>
      <c r="B622" s="2">
        <v>16</v>
      </c>
      <c r="C622" s="2" t="s">
        <v>101</v>
      </c>
      <c r="D622" s="2">
        <v>0</v>
      </c>
      <c r="E622" s="2" t="s">
        <v>420</v>
      </c>
      <c r="F622" s="2" t="s">
        <v>421</v>
      </c>
      <c r="G622" s="2">
        <v>52</v>
      </c>
      <c r="H622" s="2" t="s">
        <v>102</v>
      </c>
      <c r="I622" s="3">
        <v>0</v>
      </c>
      <c r="J622" s="3" t="s">
        <v>911</v>
      </c>
      <c r="K622" s="3" t="s">
        <v>911</v>
      </c>
      <c r="L622" s="3" t="s">
        <v>911</v>
      </c>
      <c r="M622" s="3" t="s">
        <v>911</v>
      </c>
      <c r="N622" s="3" t="s">
        <v>911</v>
      </c>
      <c r="O622" s="3" t="s">
        <v>911</v>
      </c>
      <c r="P622" s="3" t="s">
        <v>911</v>
      </c>
      <c r="Q622" s="3" t="s">
        <v>911</v>
      </c>
      <c r="R622" s="3" t="s">
        <v>911</v>
      </c>
      <c r="S622" s="3" t="s">
        <v>911</v>
      </c>
      <c r="T622" s="3" t="s">
        <v>911</v>
      </c>
      <c r="U622" s="3" t="s">
        <v>911</v>
      </c>
      <c r="V622" s="2">
        <v>220028</v>
      </c>
      <c r="W622" s="2" t="s">
        <v>102</v>
      </c>
      <c r="X622" s="3">
        <v>254420000</v>
      </c>
      <c r="Y622" s="18" t="s">
        <v>1279</v>
      </c>
      <c r="Z622" s="8">
        <v>212420000</v>
      </c>
      <c r="AA622" s="2" t="s">
        <v>107</v>
      </c>
      <c r="AB622" s="3">
        <v>138420000</v>
      </c>
      <c r="AC622" s="63">
        <v>100</v>
      </c>
      <c r="AD622" s="41" t="s">
        <v>1880</v>
      </c>
      <c r="AE622" s="40" t="s">
        <v>339</v>
      </c>
      <c r="AF622" s="41" t="s">
        <v>1369</v>
      </c>
      <c r="AG622" s="42" t="s">
        <v>2971</v>
      </c>
      <c r="AH622" s="40">
        <v>4600095526</v>
      </c>
      <c r="AI622" s="42">
        <v>33789</v>
      </c>
      <c r="AJ622" s="58">
        <v>44858</v>
      </c>
      <c r="AK622" s="58" t="s">
        <v>1463</v>
      </c>
      <c r="AL622" s="58">
        <v>44926</v>
      </c>
      <c r="AM622" s="39">
        <v>0</v>
      </c>
      <c r="AN622" s="61" t="s">
        <v>1463</v>
      </c>
      <c r="AO622" s="41" t="s">
        <v>2972</v>
      </c>
      <c r="AP622" s="56" t="s">
        <v>1463</v>
      </c>
      <c r="AQ622" s="41" t="s">
        <v>1380</v>
      </c>
      <c r="AR622" s="57">
        <v>100</v>
      </c>
      <c r="AS622" s="57" t="s">
        <v>1367</v>
      </c>
      <c r="AT622" s="57" t="s">
        <v>101</v>
      </c>
      <c r="AU622" s="41">
        <v>100</v>
      </c>
      <c r="AV622" s="56" t="s">
        <v>2981</v>
      </c>
      <c r="AW622" s="56" t="s">
        <v>1610</v>
      </c>
      <c r="AX622" s="56" t="s">
        <v>2982</v>
      </c>
      <c r="AY622" s="57" t="s">
        <v>2983</v>
      </c>
      <c r="AZ622" s="65" t="s">
        <v>2980</v>
      </c>
      <c r="BA622" s="4"/>
      <c r="BB622" s="4"/>
      <c r="BC622" s="4"/>
      <c r="BD622" s="4"/>
      <c r="BE622" s="4"/>
      <c r="BF622" s="4"/>
      <c r="BG622" s="4"/>
    </row>
    <row r="623" spans="1:59" customFormat="1" ht="60" hidden="1" customHeight="1" x14ac:dyDescent="0.25">
      <c r="A623" s="2">
        <v>16</v>
      </c>
      <c r="B623" s="2">
        <v>16</v>
      </c>
      <c r="C623" s="2" t="s">
        <v>101</v>
      </c>
      <c r="D623" s="2">
        <v>0</v>
      </c>
      <c r="E623" s="2" t="s">
        <v>420</v>
      </c>
      <c r="F623" s="2" t="s">
        <v>421</v>
      </c>
      <c r="G623" s="2">
        <v>52</v>
      </c>
      <c r="H623" s="2" t="s">
        <v>102</v>
      </c>
      <c r="I623" s="3">
        <v>32000000</v>
      </c>
      <c r="J623" s="3" t="s">
        <v>911</v>
      </c>
      <c r="K623" s="3" t="s">
        <v>911</v>
      </c>
      <c r="L623" s="3" t="s">
        <v>911</v>
      </c>
      <c r="M623" s="3" t="s">
        <v>911</v>
      </c>
      <c r="N623" s="3" t="s">
        <v>911</v>
      </c>
      <c r="O623" s="3" t="s">
        <v>911</v>
      </c>
      <c r="P623" s="3" t="s">
        <v>911</v>
      </c>
      <c r="Q623" s="3" t="s">
        <v>911</v>
      </c>
      <c r="R623" s="3" t="s">
        <v>911</v>
      </c>
      <c r="S623" s="3" t="s">
        <v>911</v>
      </c>
      <c r="T623" s="3" t="s">
        <v>911</v>
      </c>
      <c r="U623" s="3" t="s">
        <v>911</v>
      </c>
      <c r="V623" s="2">
        <v>220028</v>
      </c>
      <c r="W623" s="2" t="s">
        <v>102</v>
      </c>
      <c r="X623" s="3">
        <v>254420000</v>
      </c>
      <c r="Y623" s="18" t="s">
        <v>911</v>
      </c>
      <c r="Z623" s="8" t="s">
        <v>911</v>
      </c>
      <c r="AA623" s="2" t="s">
        <v>108</v>
      </c>
      <c r="AB623" s="3">
        <v>74000000</v>
      </c>
      <c r="AC623" s="63">
        <v>30</v>
      </c>
      <c r="AD623" s="41" t="s">
        <v>1880</v>
      </c>
      <c r="AE623" s="40" t="s">
        <v>339</v>
      </c>
      <c r="AF623" s="41" t="s">
        <v>1369</v>
      </c>
      <c r="AG623" s="42" t="s">
        <v>2971</v>
      </c>
      <c r="AH623" s="40">
        <v>4600095526</v>
      </c>
      <c r="AI623" s="42">
        <v>33789</v>
      </c>
      <c r="AJ623" s="58">
        <v>44858</v>
      </c>
      <c r="AK623" s="58" t="s">
        <v>1463</v>
      </c>
      <c r="AL623" s="58">
        <v>44926</v>
      </c>
      <c r="AM623" s="39">
        <v>0</v>
      </c>
      <c r="AN623" s="61" t="s">
        <v>1463</v>
      </c>
      <c r="AO623" s="41" t="s">
        <v>2972</v>
      </c>
      <c r="AP623" s="56" t="s">
        <v>1463</v>
      </c>
      <c r="AQ623" s="41" t="s">
        <v>1380</v>
      </c>
      <c r="AR623" s="57">
        <v>30</v>
      </c>
      <c r="AS623" s="57" t="s">
        <v>1367</v>
      </c>
      <c r="AT623" s="57" t="s">
        <v>101</v>
      </c>
      <c r="AU623" s="41">
        <v>30</v>
      </c>
      <c r="AV623" s="56" t="s">
        <v>2984</v>
      </c>
      <c r="AW623" s="56" t="s">
        <v>1610</v>
      </c>
      <c r="AX623" s="56" t="s">
        <v>2982</v>
      </c>
      <c r="AY623" s="57" t="s">
        <v>2983</v>
      </c>
      <c r="AZ623" s="65" t="s">
        <v>2980</v>
      </c>
      <c r="BA623" s="4"/>
      <c r="BB623" s="4"/>
      <c r="BC623" s="4"/>
      <c r="BD623" s="4"/>
      <c r="BE623" s="4"/>
      <c r="BF623" s="4"/>
      <c r="BG623" s="4"/>
    </row>
    <row r="624" spans="1:59" customFormat="1" ht="60" hidden="1" customHeight="1" x14ac:dyDescent="0.25">
      <c r="A624" s="2">
        <v>17</v>
      </c>
      <c r="B624" s="2">
        <v>1</v>
      </c>
      <c r="C624" s="2" t="s">
        <v>1320</v>
      </c>
      <c r="D624" s="2">
        <v>1</v>
      </c>
      <c r="E624" s="2" t="s">
        <v>425</v>
      </c>
      <c r="F624" s="2" t="s">
        <v>426</v>
      </c>
      <c r="G624" s="2" t="s">
        <v>427</v>
      </c>
      <c r="H624" s="2" t="s">
        <v>428</v>
      </c>
      <c r="I624" s="3">
        <v>0</v>
      </c>
      <c r="J624" s="3" t="s">
        <v>917</v>
      </c>
      <c r="K624" s="3" t="s">
        <v>115</v>
      </c>
      <c r="L624" s="3" t="s">
        <v>918</v>
      </c>
      <c r="M624" s="3" t="s">
        <v>1309</v>
      </c>
      <c r="N624" s="3" t="s">
        <v>1310</v>
      </c>
      <c r="O624" s="6">
        <v>13</v>
      </c>
      <c r="P624" s="3" t="s">
        <v>919</v>
      </c>
      <c r="Q624" s="3" t="s">
        <v>920</v>
      </c>
      <c r="R624" s="3" t="s">
        <v>921</v>
      </c>
      <c r="S624" s="3" t="s">
        <v>922</v>
      </c>
      <c r="T624" s="3" t="s">
        <v>923</v>
      </c>
      <c r="U624" s="6">
        <v>7300</v>
      </c>
      <c r="V624" s="2">
        <v>210085</v>
      </c>
      <c r="W624" s="2" t="s">
        <v>116</v>
      </c>
      <c r="X624" s="3">
        <v>180290000</v>
      </c>
      <c r="Y624" s="7" t="s">
        <v>913</v>
      </c>
      <c r="Z624" s="8">
        <f>SUM(AB624)</f>
        <v>180290000</v>
      </c>
      <c r="AA624" s="2" t="s">
        <v>117</v>
      </c>
      <c r="AB624" s="3">
        <v>180290000</v>
      </c>
      <c r="AC624" s="63">
        <v>2</v>
      </c>
      <c r="AD624" s="41" t="s">
        <v>1750</v>
      </c>
      <c r="AE624" s="40" t="s">
        <v>339</v>
      </c>
      <c r="AF624" s="86" t="s">
        <v>1360</v>
      </c>
      <c r="AG624" s="86" t="s">
        <v>1751</v>
      </c>
      <c r="AH624" s="87" t="s">
        <v>1752</v>
      </c>
      <c r="AI624" s="88" t="s">
        <v>1753</v>
      </c>
      <c r="AJ624" s="89">
        <v>44748</v>
      </c>
      <c r="AK624" s="89">
        <v>44756</v>
      </c>
      <c r="AL624" s="89">
        <v>44926</v>
      </c>
      <c r="AM624" s="90">
        <v>0.9</v>
      </c>
      <c r="AN624" s="61" t="s">
        <v>1560</v>
      </c>
      <c r="AO624" s="41" t="s">
        <v>1754</v>
      </c>
      <c r="AP624" s="56" t="s">
        <v>1463</v>
      </c>
      <c r="AQ624" s="41" t="s">
        <v>1379</v>
      </c>
      <c r="AR624" s="65">
        <v>60</v>
      </c>
      <c r="AS624" s="57" t="s">
        <v>1367</v>
      </c>
      <c r="AT624" s="57" t="s">
        <v>1368</v>
      </c>
      <c r="AU624" s="41">
        <v>71</v>
      </c>
      <c r="AV624" s="56" t="s">
        <v>1755</v>
      </c>
      <c r="AW624" s="56" t="s">
        <v>1755</v>
      </c>
      <c r="AX624" s="56" t="s">
        <v>1756</v>
      </c>
      <c r="AY624" s="57" t="s">
        <v>2791</v>
      </c>
      <c r="AZ624" s="65"/>
      <c r="BA624" s="4"/>
      <c r="BB624" s="4"/>
      <c r="BC624" s="4"/>
      <c r="BD624" s="4"/>
      <c r="BE624" s="4"/>
      <c r="BF624" s="4"/>
      <c r="BG624" s="4"/>
    </row>
    <row r="625" spans="1:59" customFormat="1" ht="60" hidden="1" customHeight="1" x14ac:dyDescent="0.25">
      <c r="A625" s="2">
        <v>17</v>
      </c>
      <c r="B625" s="2">
        <v>1</v>
      </c>
      <c r="C625" s="2" t="s">
        <v>1320</v>
      </c>
      <c r="D625" s="2">
        <v>1</v>
      </c>
      <c r="E625" s="2" t="s">
        <v>425</v>
      </c>
      <c r="F625" s="2" t="s">
        <v>426</v>
      </c>
      <c r="G625" s="2" t="s">
        <v>427</v>
      </c>
      <c r="H625" s="2" t="s">
        <v>428</v>
      </c>
      <c r="I625" s="3"/>
      <c r="J625" s="3" t="s">
        <v>911</v>
      </c>
      <c r="K625" s="3" t="s">
        <v>911</v>
      </c>
      <c r="L625" s="3" t="s">
        <v>911</v>
      </c>
      <c r="M625" s="3" t="s">
        <v>911</v>
      </c>
      <c r="N625" s="3" t="s">
        <v>911</v>
      </c>
      <c r="O625" s="3" t="s">
        <v>911</v>
      </c>
      <c r="P625" s="3" t="s">
        <v>911</v>
      </c>
      <c r="Q625" s="3" t="s">
        <v>911</v>
      </c>
      <c r="R625" s="3" t="s">
        <v>911</v>
      </c>
      <c r="S625" s="3" t="s">
        <v>911</v>
      </c>
      <c r="T625" s="3" t="s">
        <v>911</v>
      </c>
      <c r="U625" s="3" t="s">
        <v>911</v>
      </c>
      <c r="V625" s="2">
        <v>210087</v>
      </c>
      <c r="W625" s="2" t="s">
        <v>124</v>
      </c>
      <c r="X625" s="3">
        <v>141000000</v>
      </c>
      <c r="Y625" s="18"/>
      <c r="Z625" s="8"/>
      <c r="AA625" s="2" t="s">
        <v>125</v>
      </c>
      <c r="AB625" s="3">
        <v>63000000</v>
      </c>
      <c r="AC625" s="63">
        <v>45</v>
      </c>
      <c r="AD625" s="41" t="s">
        <v>1757</v>
      </c>
      <c r="AE625" s="40" t="s">
        <v>339</v>
      </c>
      <c r="AF625" s="41" t="s">
        <v>1360</v>
      </c>
      <c r="AG625" s="41" t="s">
        <v>1758</v>
      </c>
      <c r="AH625" s="56" t="s">
        <v>1759</v>
      </c>
      <c r="AI625" s="41" t="s">
        <v>1760</v>
      </c>
      <c r="AJ625" s="58">
        <v>44743</v>
      </c>
      <c r="AK625" s="58">
        <v>44743</v>
      </c>
      <c r="AL625" s="58">
        <v>44926</v>
      </c>
      <c r="AM625" s="91">
        <v>0.93333333333333302</v>
      </c>
      <c r="AN625" s="61" t="s">
        <v>1560</v>
      </c>
      <c r="AO625" s="41" t="s">
        <v>1761</v>
      </c>
      <c r="AP625" s="56" t="s">
        <v>1463</v>
      </c>
      <c r="AQ625" s="41" t="s">
        <v>1379</v>
      </c>
      <c r="AR625" s="63">
        <v>45</v>
      </c>
      <c r="AS625" s="57" t="s">
        <v>1355</v>
      </c>
      <c r="AT625" s="57" t="s">
        <v>1376</v>
      </c>
      <c r="AU625" s="41">
        <v>45</v>
      </c>
      <c r="AV625" s="56" t="s">
        <v>1387</v>
      </c>
      <c r="AW625" s="56" t="s">
        <v>2402</v>
      </c>
      <c r="AX625" s="56" t="s">
        <v>1762</v>
      </c>
      <c r="AY625" s="92" t="s">
        <v>2792</v>
      </c>
      <c r="AZ625" s="65"/>
      <c r="BA625" s="4"/>
      <c r="BB625" s="4"/>
      <c r="BC625" s="4"/>
      <c r="BD625" s="4"/>
      <c r="BE625" s="4"/>
      <c r="BF625" s="4"/>
      <c r="BG625" s="4"/>
    </row>
    <row r="626" spans="1:59" customFormat="1" ht="60" hidden="1" customHeight="1" x14ac:dyDescent="0.25">
      <c r="A626" s="2">
        <v>17</v>
      </c>
      <c r="B626" s="2">
        <v>1</v>
      </c>
      <c r="C626" s="2" t="s">
        <v>1320</v>
      </c>
      <c r="D626" s="2">
        <v>0</v>
      </c>
      <c r="E626" s="2" t="s">
        <v>425</v>
      </c>
      <c r="F626" s="2" t="s">
        <v>426</v>
      </c>
      <c r="G626" s="2" t="s">
        <v>427</v>
      </c>
      <c r="H626" s="2" t="s">
        <v>428</v>
      </c>
      <c r="I626" s="3"/>
      <c r="J626" s="3" t="s">
        <v>911</v>
      </c>
      <c r="K626" s="3" t="s">
        <v>911</v>
      </c>
      <c r="L626" s="3" t="s">
        <v>911</v>
      </c>
      <c r="M626" s="3" t="s">
        <v>911</v>
      </c>
      <c r="N626" s="3" t="s">
        <v>911</v>
      </c>
      <c r="O626" s="3" t="s">
        <v>911</v>
      </c>
      <c r="P626" s="3" t="s">
        <v>911</v>
      </c>
      <c r="Q626" s="3" t="s">
        <v>911</v>
      </c>
      <c r="R626" s="3" t="s">
        <v>911</v>
      </c>
      <c r="S626" s="3" t="s">
        <v>911</v>
      </c>
      <c r="T626" s="3" t="s">
        <v>911</v>
      </c>
      <c r="U626" s="3" t="s">
        <v>911</v>
      </c>
      <c r="V626" s="2">
        <v>210087</v>
      </c>
      <c r="W626" s="2" t="s">
        <v>124</v>
      </c>
      <c r="X626" s="3">
        <v>141000000</v>
      </c>
      <c r="Y626" s="18"/>
      <c r="Z626" s="8"/>
      <c r="AA626" s="2" t="s">
        <v>126</v>
      </c>
      <c r="AB626" s="3">
        <v>78000000</v>
      </c>
      <c r="AC626" s="63">
        <v>50</v>
      </c>
      <c r="AD626" s="41" t="s">
        <v>1757</v>
      </c>
      <c r="AE626" s="40" t="s">
        <v>339</v>
      </c>
      <c r="AF626" s="41" t="s">
        <v>1360</v>
      </c>
      <c r="AG626" s="41" t="s">
        <v>1758</v>
      </c>
      <c r="AH626" s="56" t="s">
        <v>1759</v>
      </c>
      <c r="AI626" s="41" t="s">
        <v>1760</v>
      </c>
      <c r="AJ626" s="58">
        <v>44743</v>
      </c>
      <c r="AK626" s="58">
        <v>44743</v>
      </c>
      <c r="AL626" s="58">
        <v>44926</v>
      </c>
      <c r="AM626" s="91">
        <v>0.7857142857142857</v>
      </c>
      <c r="AN626" s="61" t="s">
        <v>1560</v>
      </c>
      <c r="AO626" s="41" t="s">
        <v>1761</v>
      </c>
      <c r="AP626" s="56" t="s">
        <v>1463</v>
      </c>
      <c r="AQ626" s="41" t="s">
        <v>1379</v>
      </c>
      <c r="AR626" s="63">
        <v>50</v>
      </c>
      <c r="AS626" s="57" t="s">
        <v>1361</v>
      </c>
      <c r="AT626" s="57" t="s">
        <v>1376</v>
      </c>
      <c r="AU626" s="41">
        <v>33</v>
      </c>
      <c r="AV626" s="56" t="s">
        <v>1387</v>
      </c>
      <c r="AW626" s="56" t="s">
        <v>2402</v>
      </c>
      <c r="AX626" s="93" t="s">
        <v>1763</v>
      </c>
      <c r="AY626" s="92" t="s">
        <v>2793</v>
      </c>
      <c r="AZ626" s="65"/>
      <c r="BA626" s="4"/>
      <c r="BB626" s="4"/>
      <c r="BC626" s="4"/>
      <c r="BD626" s="4"/>
      <c r="BE626" s="4"/>
      <c r="BF626" s="4"/>
      <c r="BG626" s="4"/>
    </row>
    <row r="627" spans="1:59" customFormat="1" ht="60" hidden="1" customHeight="1" x14ac:dyDescent="0.25">
      <c r="A627" s="2">
        <v>17</v>
      </c>
      <c r="B627" s="2">
        <v>1</v>
      </c>
      <c r="C627" s="2" t="s">
        <v>1320</v>
      </c>
      <c r="D627" s="2">
        <v>1</v>
      </c>
      <c r="E627" s="2" t="s">
        <v>425</v>
      </c>
      <c r="F627" s="2" t="s">
        <v>426</v>
      </c>
      <c r="G627" s="2" t="s">
        <v>427</v>
      </c>
      <c r="H627" s="2" t="s">
        <v>428</v>
      </c>
      <c r="I627" s="3">
        <v>82357593</v>
      </c>
      <c r="J627" s="3" t="s">
        <v>917</v>
      </c>
      <c r="K627" s="3" t="s">
        <v>115</v>
      </c>
      <c r="L627" s="3" t="s">
        <v>1041</v>
      </c>
      <c r="M627" s="3" t="s">
        <v>1042</v>
      </c>
      <c r="N627" s="3" t="s">
        <v>1043</v>
      </c>
      <c r="O627" s="6">
        <v>660</v>
      </c>
      <c r="P627" s="3" t="s">
        <v>919</v>
      </c>
      <c r="Q627" s="3" t="s">
        <v>920</v>
      </c>
      <c r="R627" s="3" t="s">
        <v>921</v>
      </c>
      <c r="S627" s="3" t="s">
        <v>1044</v>
      </c>
      <c r="T627" s="3" t="s">
        <v>1045</v>
      </c>
      <c r="U627" s="6">
        <v>9100</v>
      </c>
      <c r="V627" s="2">
        <v>210095</v>
      </c>
      <c r="W627" s="2" t="s">
        <v>136</v>
      </c>
      <c r="X627" s="3">
        <v>3176262624</v>
      </c>
      <c r="Y627" s="7" t="s">
        <v>910</v>
      </c>
      <c r="Z627" s="8">
        <f>SUM(AB627:AB628)</f>
        <v>2016444249</v>
      </c>
      <c r="AA627" s="2" t="s">
        <v>1016</v>
      </c>
      <c r="AB627" s="3">
        <v>980177593</v>
      </c>
      <c r="AC627" s="94">
        <v>47</v>
      </c>
      <c r="AD627" s="95" t="s">
        <v>919</v>
      </c>
      <c r="AE627" s="40" t="s">
        <v>339</v>
      </c>
      <c r="AF627" s="86" t="s">
        <v>1360</v>
      </c>
      <c r="AG627" s="86" t="s">
        <v>1751</v>
      </c>
      <c r="AH627" s="87" t="s">
        <v>1752</v>
      </c>
      <c r="AI627" s="88" t="s">
        <v>1753</v>
      </c>
      <c r="AJ627" s="89">
        <v>44748</v>
      </c>
      <c r="AK627" s="89">
        <v>44756</v>
      </c>
      <c r="AL627" s="89">
        <v>44926</v>
      </c>
      <c r="AM627" s="39">
        <v>0.9</v>
      </c>
      <c r="AN627" s="61" t="s">
        <v>1560</v>
      </c>
      <c r="AO627" s="41" t="s">
        <v>1754</v>
      </c>
      <c r="AP627" s="56" t="s">
        <v>1463</v>
      </c>
      <c r="AQ627" s="41" t="s">
        <v>1379</v>
      </c>
      <c r="AR627" s="94">
        <v>47</v>
      </c>
      <c r="AS627" s="57" t="s">
        <v>1367</v>
      </c>
      <c r="AT627" s="96" t="s">
        <v>1764</v>
      </c>
      <c r="AU627" s="42">
        <v>3326</v>
      </c>
      <c r="AV627" s="97" t="s">
        <v>1755</v>
      </c>
      <c r="AW627" s="97" t="s">
        <v>1765</v>
      </c>
      <c r="AX627" s="97" t="s">
        <v>1766</v>
      </c>
      <c r="AY627" s="97" t="s">
        <v>2794</v>
      </c>
      <c r="AZ627" s="65"/>
      <c r="BA627" s="4"/>
      <c r="BB627" s="4"/>
      <c r="BC627" s="4"/>
      <c r="BD627" s="4"/>
      <c r="BE627" s="4"/>
      <c r="BF627" s="4"/>
      <c r="BG627" s="4"/>
    </row>
    <row r="628" spans="1:59" customFormat="1" ht="60" hidden="1" customHeight="1" x14ac:dyDescent="0.25">
      <c r="A628" s="2">
        <v>17</v>
      </c>
      <c r="B628" s="2">
        <v>1</v>
      </c>
      <c r="C628" s="2" t="s">
        <v>1320</v>
      </c>
      <c r="D628" s="2">
        <v>0</v>
      </c>
      <c r="E628" s="2" t="s">
        <v>425</v>
      </c>
      <c r="F628" s="2" t="s">
        <v>426</v>
      </c>
      <c r="G628" s="2" t="s">
        <v>427</v>
      </c>
      <c r="H628" s="2" t="s">
        <v>428</v>
      </c>
      <c r="I628" s="3">
        <v>0</v>
      </c>
      <c r="J628" s="3" t="s">
        <v>911</v>
      </c>
      <c r="K628" s="3" t="s">
        <v>911</v>
      </c>
      <c r="L628" s="3" t="s">
        <v>911</v>
      </c>
      <c r="M628" s="3" t="s">
        <v>911</v>
      </c>
      <c r="N628" s="3" t="s">
        <v>911</v>
      </c>
      <c r="O628" s="3" t="s">
        <v>911</v>
      </c>
      <c r="P628" s="3" t="s">
        <v>911</v>
      </c>
      <c r="Q628" s="3" t="s">
        <v>911</v>
      </c>
      <c r="R628" s="3" t="s">
        <v>911</v>
      </c>
      <c r="S628" s="3" t="s">
        <v>911</v>
      </c>
      <c r="T628" s="3" t="s">
        <v>911</v>
      </c>
      <c r="U628" s="3" t="s">
        <v>911</v>
      </c>
      <c r="V628" s="2">
        <v>210095</v>
      </c>
      <c r="W628" s="2" t="s">
        <v>136</v>
      </c>
      <c r="X628" s="3">
        <v>3176262624</v>
      </c>
      <c r="Y628" s="7" t="s">
        <v>911</v>
      </c>
      <c r="Z628" s="8" t="s">
        <v>911</v>
      </c>
      <c r="AA628" s="2" t="s">
        <v>1017</v>
      </c>
      <c r="AB628" s="3">
        <v>1036266656</v>
      </c>
      <c r="AC628" s="94">
        <v>1</v>
      </c>
      <c r="AD628" s="95" t="s">
        <v>919</v>
      </c>
      <c r="AE628" s="40" t="s">
        <v>340</v>
      </c>
      <c r="AF628" s="86" t="s">
        <v>1360</v>
      </c>
      <c r="AG628" s="86" t="s">
        <v>1751</v>
      </c>
      <c r="AH628" s="87" t="s">
        <v>1752</v>
      </c>
      <c r="AI628" s="88" t="s">
        <v>1753</v>
      </c>
      <c r="AJ628" s="89">
        <v>44748</v>
      </c>
      <c r="AK628" s="89">
        <v>44756</v>
      </c>
      <c r="AL628" s="89">
        <v>44926</v>
      </c>
      <c r="AM628" s="39">
        <v>1</v>
      </c>
      <c r="AN628" s="61" t="s">
        <v>1560</v>
      </c>
      <c r="AO628" s="41" t="s">
        <v>1754</v>
      </c>
      <c r="AP628" s="56" t="s">
        <v>1463</v>
      </c>
      <c r="AQ628" s="41" t="s">
        <v>1379</v>
      </c>
      <c r="AR628" s="94">
        <v>1</v>
      </c>
      <c r="AS628" s="57" t="s">
        <v>1367</v>
      </c>
      <c r="AT628" s="96" t="s">
        <v>1764</v>
      </c>
      <c r="AU628" s="42">
        <v>1530</v>
      </c>
      <c r="AV628" s="97" t="s">
        <v>1755</v>
      </c>
      <c r="AW628" s="97" t="s">
        <v>1765</v>
      </c>
      <c r="AX628" s="97" t="s">
        <v>1766</v>
      </c>
      <c r="AY628" s="97" t="s">
        <v>2795</v>
      </c>
      <c r="AZ628" s="65"/>
      <c r="BA628" s="4"/>
      <c r="BB628" s="4"/>
      <c r="BC628" s="4"/>
      <c r="BD628" s="4"/>
      <c r="BE628" s="4"/>
      <c r="BF628" s="4"/>
      <c r="BG628" s="4"/>
    </row>
    <row r="629" spans="1:59" customFormat="1" ht="60" hidden="1" customHeight="1" x14ac:dyDescent="0.25">
      <c r="A629" s="2">
        <v>17</v>
      </c>
      <c r="B629" s="2">
        <v>1</v>
      </c>
      <c r="C629" s="2" t="s">
        <v>1320</v>
      </c>
      <c r="D629" s="2">
        <v>0</v>
      </c>
      <c r="E629" s="2" t="s">
        <v>425</v>
      </c>
      <c r="F629" s="2" t="s">
        <v>426</v>
      </c>
      <c r="G629" s="2" t="s">
        <v>427</v>
      </c>
      <c r="H629" s="2" t="s">
        <v>428</v>
      </c>
      <c r="I629" s="3">
        <v>0</v>
      </c>
      <c r="J629" s="3" t="s">
        <v>911</v>
      </c>
      <c r="K629" s="3" t="s">
        <v>911</v>
      </c>
      <c r="L629" s="3" t="s">
        <v>911</v>
      </c>
      <c r="M629" s="3" t="s">
        <v>911</v>
      </c>
      <c r="N629" s="3" t="s">
        <v>911</v>
      </c>
      <c r="O629" s="3" t="s">
        <v>911</v>
      </c>
      <c r="P629" s="3" t="s">
        <v>911</v>
      </c>
      <c r="Q629" s="3" t="s">
        <v>911</v>
      </c>
      <c r="R629" s="3" t="s">
        <v>911</v>
      </c>
      <c r="S629" s="3" t="s">
        <v>911</v>
      </c>
      <c r="T629" s="3" t="s">
        <v>911</v>
      </c>
      <c r="U629" s="3" t="s">
        <v>911</v>
      </c>
      <c r="V629" s="2">
        <v>210095</v>
      </c>
      <c r="W629" s="2" t="s">
        <v>136</v>
      </c>
      <c r="X629" s="3">
        <v>3176262624</v>
      </c>
      <c r="Y629" s="7" t="s">
        <v>913</v>
      </c>
      <c r="Z629" s="8">
        <f>SUM(AB629:AB630)</f>
        <v>619568021</v>
      </c>
      <c r="AA629" s="2" t="s">
        <v>1018</v>
      </c>
      <c r="AB629" s="3">
        <v>469286021</v>
      </c>
      <c r="AC629" s="94">
        <v>1</v>
      </c>
      <c r="AD629" s="95" t="s">
        <v>919</v>
      </c>
      <c r="AE629" s="40" t="s">
        <v>339</v>
      </c>
      <c r="AF629" s="86" t="s">
        <v>1360</v>
      </c>
      <c r="AG629" s="86" t="s">
        <v>1751</v>
      </c>
      <c r="AH629" s="87" t="s">
        <v>1752</v>
      </c>
      <c r="AI629" s="88" t="s">
        <v>1753</v>
      </c>
      <c r="AJ629" s="89">
        <v>44748</v>
      </c>
      <c r="AK629" s="89">
        <v>44756</v>
      </c>
      <c r="AL629" s="89">
        <v>44926</v>
      </c>
      <c r="AM629" s="39">
        <v>0.5</v>
      </c>
      <c r="AN629" s="61" t="s">
        <v>1560</v>
      </c>
      <c r="AO629" s="41" t="s">
        <v>1754</v>
      </c>
      <c r="AP629" s="56" t="s">
        <v>1463</v>
      </c>
      <c r="AQ629" s="41" t="s">
        <v>1379</v>
      </c>
      <c r="AR629" s="94">
        <v>1</v>
      </c>
      <c r="AS629" s="57" t="s">
        <v>1367</v>
      </c>
      <c r="AT629" s="96" t="s">
        <v>1764</v>
      </c>
      <c r="AU629" s="42">
        <v>916</v>
      </c>
      <c r="AV629" s="97" t="s">
        <v>1755</v>
      </c>
      <c r="AW629" s="97" t="s">
        <v>1765</v>
      </c>
      <c r="AX629" s="97" t="s">
        <v>1766</v>
      </c>
      <c r="AY629" s="97" t="s">
        <v>2796</v>
      </c>
      <c r="AZ629" s="65"/>
      <c r="BA629" s="4"/>
      <c r="BB629" s="4"/>
      <c r="BC629" s="4"/>
      <c r="BD629" s="4"/>
      <c r="BE629" s="4"/>
      <c r="BF629" s="4"/>
      <c r="BG629" s="4"/>
    </row>
    <row r="630" spans="1:59" customFormat="1" ht="60" hidden="1" customHeight="1" x14ac:dyDescent="0.25">
      <c r="A630" s="2">
        <v>17</v>
      </c>
      <c r="B630" s="2">
        <v>1</v>
      </c>
      <c r="C630" s="2" t="s">
        <v>1320</v>
      </c>
      <c r="D630" s="2">
        <v>0</v>
      </c>
      <c r="E630" s="2" t="s">
        <v>425</v>
      </c>
      <c r="F630" s="2" t="s">
        <v>426</v>
      </c>
      <c r="G630" s="2" t="s">
        <v>427</v>
      </c>
      <c r="H630" s="2" t="s">
        <v>428</v>
      </c>
      <c r="I630" s="3">
        <v>0</v>
      </c>
      <c r="J630" s="3" t="s">
        <v>911</v>
      </c>
      <c r="K630" s="3" t="s">
        <v>911</v>
      </c>
      <c r="L630" s="3" t="s">
        <v>911</v>
      </c>
      <c r="M630" s="3" t="s">
        <v>911</v>
      </c>
      <c r="N630" s="3" t="s">
        <v>911</v>
      </c>
      <c r="O630" s="3" t="s">
        <v>911</v>
      </c>
      <c r="P630" s="3" t="s">
        <v>911</v>
      </c>
      <c r="Q630" s="3" t="s">
        <v>911</v>
      </c>
      <c r="R630" s="3" t="s">
        <v>911</v>
      </c>
      <c r="S630" s="3" t="s">
        <v>911</v>
      </c>
      <c r="T630" s="3" t="s">
        <v>911</v>
      </c>
      <c r="U630" s="3" t="s">
        <v>911</v>
      </c>
      <c r="V630" s="2">
        <v>210095</v>
      </c>
      <c r="W630" s="2" t="s">
        <v>136</v>
      </c>
      <c r="X630" s="3">
        <v>3176262624</v>
      </c>
      <c r="Y630" s="7" t="s">
        <v>911</v>
      </c>
      <c r="Z630" s="8" t="s">
        <v>911</v>
      </c>
      <c r="AA630" s="2" t="s">
        <v>1019</v>
      </c>
      <c r="AB630" s="3">
        <v>150282000</v>
      </c>
      <c r="AC630" s="94">
        <v>1</v>
      </c>
      <c r="AD630" s="95" t="s">
        <v>919</v>
      </c>
      <c r="AE630" s="40" t="s">
        <v>339</v>
      </c>
      <c r="AF630" s="86" t="s">
        <v>1360</v>
      </c>
      <c r="AG630" s="86" t="s">
        <v>1751</v>
      </c>
      <c r="AH630" s="87" t="s">
        <v>1752</v>
      </c>
      <c r="AI630" s="88" t="s">
        <v>1753</v>
      </c>
      <c r="AJ630" s="89">
        <v>44748</v>
      </c>
      <c r="AK630" s="89">
        <v>44756</v>
      </c>
      <c r="AL630" s="89">
        <v>44926</v>
      </c>
      <c r="AM630" s="39">
        <v>0.5</v>
      </c>
      <c r="AN630" s="61" t="s">
        <v>1560</v>
      </c>
      <c r="AO630" s="41" t="s">
        <v>1754</v>
      </c>
      <c r="AP630" s="56" t="s">
        <v>1463</v>
      </c>
      <c r="AQ630" s="41" t="s">
        <v>1379</v>
      </c>
      <c r="AR630" s="94">
        <v>1</v>
      </c>
      <c r="AS630" s="57" t="s">
        <v>1367</v>
      </c>
      <c r="AT630" s="96" t="s">
        <v>1764</v>
      </c>
      <c r="AU630" s="42">
        <v>7</v>
      </c>
      <c r="AV630" s="97" t="s">
        <v>1755</v>
      </c>
      <c r="AW630" s="97" t="s">
        <v>1765</v>
      </c>
      <c r="AX630" s="97" t="s">
        <v>1766</v>
      </c>
      <c r="AY630" s="97" t="s">
        <v>2797</v>
      </c>
      <c r="AZ630" s="65"/>
      <c r="BA630" s="4"/>
      <c r="BB630" s="4"/>
      <c r="BC630" s="4"/>
      <c r="BD630" s="4"/>
      <c r="BE630" s="4"/>
      <c r="BF630" s="4"/>
      <c r="BG630" s="4"/>
    </row>
    <row r="631" spans="1:59" customFormat="1" ht="60" hidden="1" customHeight="1" x14ac:dyDescent="0.25">
      <c r="A631" s="2">
        <v>17</v>
      </c>
      <c r="B631" s="2">
        <v>1</v>
      </c>
      <c r="C631" s="2" t="s">
        <v>1320</v>
      </c>
      <c r="D631" s="2">
        <v>0</v>
      </c>
      <c r="E631" s="2" t="s">
        <v>425</v>
      </c>
      <c r="F631" s="2" t="s">
        <v>426</v>
      </c>
      <c r="G631" s="2" t="s">
        <v>427</v>
      </c>
      <c r="H631" s="2" t="s">
        <v>428</v>
      </c>
      <c r="I631" s="3">
        <v>0</v>
      </c>
      <c r="J631" s="3" t="s">
        <v>911</v>
      </c>
      <c r="K631" s="3" t="s">
        <v>911</v>
      </c>
      <c r="L631" s="3" t="s">
        <v>911</v>
      </c>
      <c r="M631" s="3" t="s">
        <v>911</v>
      </c>
      <c r="N631" s="3" t="s">
        <v>911</v>
      </c>
      <c r="O631" s="3" t="s">
        <v>911</v>
      </c>
      <c r="P631" s="3" t="s">
        <v>911</v>
      </c>
      <c r="Q631" s="3" t="s">
        <v>911</v>
      </c>
      <c r="R631" s="3" t="s">
        <v>911</v>
      </c>
      <c r="S631" s="3" t="s">
        <v>911</v>
      </c>
      <c r="T631" s="3" t="s">
        <v>911</v>
      </c>
      <c r="U631" s="3" t="s">
        <v>911</v>
      </c>
      <c r="V631" s="2">
        <v>210095</v>
      </c>
      <c r="W631" s="2" t="s">
        <v>136</v>
      </c>
      <c r="X631" s="3">
        <v>3176262624</v>
      </c>
      <c r="Y631" s="7" t="s">
        <v>1014</v>
      </c>
      <c r="Z631" s="8">
        <f>SUM(AB631)</f>
        <v>295119000</v>
      </c>
      <c r="AA631" s="2" t="s">
        <v>1020</v>
      </c>
      <c r="AB631" s="3">
        <v>295119000</v>
      </c>
      <c r="AC631" s="94">
        <v>21</v>
      </c>
      <c r="AD631" s="95" t="s">
        <v>919</v>
      </c>
      <c r="AE631" s="40" t="s">
        <v>336</v>
      </c>
      <c r="AF631" s="98" t="s">
        <v>911</v>
      </c>
      <c r="AG631" s="77" t="s">
        <v>911</v>
      </c>
      <c r="AH631" s="99" t="s">
        <v>911</v>
      </c>
      <c r="AI631" s="77" t="s">
        <v>911</v>
      </c>
      <c r="AJ631" s="78" t="s">
        <v>911</v>
      </c>
      <c r="AK631" s="78" t="s">
        <v>911</v>
      </c>
      <c r="AL631" s="78" t="s">
        <v>911</v>
      </c>
      <c r="AM631" s="39">
        <v>0</v>
      </c>
      <c r="AN631" s="61" t="s">
        <v>1560</v>
      </c>
      <c r="AO631" s="41" t="s">
        <v>911</v>
      </c>
      <c r="AP631" s="56" t="s">
        <v>1463</v>
      </c>
      <c r="AQ631" s="41" t="s">
        <v>1379</v>
      </c>
      <c r="AR631" s="94">
        <v>21</v>
      </c>
      <c r="AS631" s="57" t="s">
        <v>1367</v>
      </c>
      <c r="AT631" s="96" t="s">
        <v>1764</v>
      </c>
      <c r="AU631" s="42">
        <v>0</v>
      </c>
      <c r="AV631" s="97" t="s">
        <v>1755</v>
      </c>
      <c r="AW631" s="97" t="s">
        <v>1765</v>
      </c>
      <c r="AX631" s="97" t="s">
        <v>1766</v>
      </c>
      <c r="AY631" s="97" t="s">
        <v>2798</v>
      </c>
      <c r="AZ631" s="65"/>
      <c r="BA631" s="4"/>
      <c r="BB631" s="4"/>
      <c r="BC631" s="4"/>
      <c r="BD631" s="4"/>
      <c r="BE631" s="4"/>
      <c r="BF631" s="4"/>
      <c r="BG631" s="4"/>
    </row>
    <row r="632" spans="1:59" customFormat="1" ht="60" hidden="1" customHeight="1" x14ac:dyDescent="0.25">
      <c r="A632" s="2">
        <v>17</v>
      </c>
      <c r="B632" s="2">
        <v>1</v>
      </c>
      <c r="C632" s="2" t="s">
        <v>1320</v>
      </c>
      <c r="D632" s="2">
        <v>0</v>
      </c>
      <c r="E632" s="2" t="s">
        <v>425</v>
      </c>
      <c r="F632" s="2" t="s">
        <v>426</v>
      </c>
      <c r="G632" s="2" t="s">
        <v>427</v>
      </c>
      <c r="H632" s="2" t="s">
        <v>428</v>
      </c>
      <c r="I632" s="3">
        <v>0</v>
      </c>
      <c r="J632" s="3" t="s">
        <v>911</v>
      </c>
      <c r="K632" s="3" t="s">
        <v>911</v>
      </c>
      <c r="L632" s="3" t="s">
        <v>911</v>
      </c>
      <c r="M632" s="3" t="s">
        <v>911</v>
      </c>
      <c r="N632" s="3" t="s">
        <v>911</v>
      </c>
      <c r="O632" s="3" t="s">
        <v>911</v>
      </c>
      <c r="P632" s="3" t="s">
        <v>911</v>
      </c>
      <c r="Q632" s="3" t="s">
        <v>911</v>
      </c>
      <c r="R632" s="3" t="s">
        <v>911</v>
      </c>
      <c r="S632" s="3" t="s">
        <v>911</v>
      </c>
      <c r="T632" s="3" t="s">
        <v>911</v>
      </c>
      <c r="U632" s="3" t="s">
        <v>911</v>
      </c>
      <c r="V632" s="2">
        <v>210095</v>
      </c>
      <c r="W632" s="2" t="s">
        <v>136</v>
      </c>
      <c r="X632" s="3">
        <v>3176262624</v>
      </c>
      <c r="Y632" s="7" t="s">
        <v>1015</v>
      </c>
      <c r="Z632" s="8">
        <f>SUM(AB632:AB633)</f>
        <v>245131354</v>
      </c>
      <c r="AA632" s="2" t="s">
        <v>138</v>
      </c>
      <c r="AB632" s="3">
        <v>184631354</v>
      </c>
      <c r="AC632" s="94">
        <v>1</v>
      </c>
      <c r="AD632" s="95" t="s">
        <v>919</v>
      </c>
      <c r="AE632" s="100" t="s">
        <v>339</v>
      </c>
      <c r="AF632" s="107" t="s">
        <v>1363</v>
      </c>
      <c r="AG632" s="108" t="s">
        <v>1767</v>
      </c>
      <c r="AH632" s="108" t="s">
        <v>1768</v>
      </c>
      <c r="AI632" s="108">
        <v>7346</v>
      </c>
      <c r="AJ632" s="101">
        <v>44835</v>
      </c>
      <c r="AK632" s="101">
        <v>44854</v>
      </c>
      <c r="AL632" s="101">
        <v>44926</v>
      </c>
      <c r="AM632" s="90">
        <v>0.7</v>
      </c>
      <c r="AN632" s="61" t="s">
        <v>1560</v>
      </c>
      <c r="AO632" s="41" t="s">
        <v>2403</v>
      </c>
      <c r="AP632" s="56" t="s">
        <v>1463</v>
      </c>
      <c r="AQ632" s="41" t="s">
        <v>1379</v>
      </c>
      <c r="AR632" s="94">
        <v>1</v>
      </c>
      <c r="AS632" s="57" t="s">
        <v>1367</v>
      </c>
      <c r="AT632" s="96" t="s">
        <v>1764</v>
      </c>
      <c r="AU632" s="42" t="s">
        <v>1463</v>
      </c>
      <c r="AV632" s="97" t="s">
        <v>1755</v>
      </c>
      <c r="AW632" s="97" t="s">
        <v>1765</v>
      </c>
      <c r="AX632" s="56" t="s">
        <v>1769</v>
      </c>
      <c r="AY632" s="97" t="s">
        <v>2799</v>
      </c>
      <c r="AZ632" s="65"/>
      <c r="BA632" s="4"/>
      <c r="BB632" s="4"/>
      <c r="BC632" s="4"/>
      <c r="BD632" s="4"/>
      <c r="BE632" s="4"/>
      <c r="BF632" s="4"/>
      <c r="BG632" s="4"/>
    </row>
    <row r="633" spans="1:59" customFormat="1" ht="60" hidden="1" customHeight="1" x14ac:dyDescent="0.25">
      <c r="A633" s="2">
        <v>17</v>
      </c>
      <c r="B633" s="2">
        <v>1</v>
      </c>
      <c r="C633" s="2" t="s">
        <v>1320</v>
      </c>
      <c r="D633" s="2">
        <v>0</v>
      </c>
      <c r="E633" s="2" t="s">
        <v>425</v>
      </c>
      <c r="F633" s="2" t="s">
        <v>426</v>
      </c>
      <c r="G633" s="2" t="s">
        <v>427</v>
      </c>
      <c r="H633" s="2" t="s">
        <v>428</v>
      </c>
      <c r="I633" s="3">
        <v>0</v>
      </c>
      <c r="J633" s="3" t="s">
        <v>911</v>
      </c>
      <c r="K633" s="3" t="s">
        <v>911</v>
      </c>
      <c r="L633" s="3" t="s">
        <v>911</v>
      </c>
      <c r="M633" s="3" t="s">
        <v>911</v>
      </c>
      <c r="N633" s="3" t="s">
        <v>911</v>
      </c>
      <c r="O633" s="3" t="s">
        <v>911</v>
      </c>
      <c r="P633" s="3" t="s">
        <v>911</v>
      </c>
      <c r="Q633" s="3" t="s">
        <v>911</v>
      </c>
      <c r="R633" s="3" t="s">
        <v>911</v>
      </c>
      <c r="S633" s="3" t="s">
        <v>911</v>
      </c>
      <c r="T633" s="3" t="s">
        <v>911</v>
      </c>
      <c r="U633" s="3" t="s">
        <v>911</v>
      </c>
      <c r="V633" s="2">
        <v>210095</v>
      </c>
      <c r="W633" s="2" t="s">
        <v>136</v>
      </c>
      <c r="X633" s="3">
        <v>3176262624</v>
      </c>
      <c r="Y633" s="7" t="s">
        <v>911</v>
      </c>
      <c r="Z633" s="8" t="s">
        <v>911</v>
      </c>
      <c r="AA633" s="2" t="s">
        <v>139</v>
      </c>
      <c r="AB633" s="3">
        <v>60500000</v>
      </c>
      <c r="AC633" s="94">
        <v>1</v>
      </c>
      <c r="AD633" s="95" t="s">
        <v>919</v>
      </c>
      <c r="AE633" s="40" t="s">
        <v>339</v>
      </c>
      <c r="AF633" s="107" t="s">
        <v>1363</v>
      </c>
      <c r="AG633" s="108" t="s">
        <v>1767</v>
      </c>
      <c r="AH633" s="108" t="s">
        <v>1768</v>
      </c>
      <c r="AI633" s="108">
        <v>7346</v>
      </c>
      <c r="AJ633" s="101">
        <v>44835</v>
      </c>
      <c r="AK633" s="101">
        <v>44854</v>
      </c>
      <c r="AL633" s="101">
        <v>44926</v>
      </c>
      <c r="AM633" s="39">
        <v>0</v>
      </c>
      <c r="AN633" s="61" t="s">
        <v>1560</v>
      </c>
      <c r="AO633" s="41" t="s">
        <v>2403</v>
      </c>
      <c r="AP633" s="56" t="s">
        <v>1463</v>
      </c>
      <c r="AQ633" s="41" t="s">
        <v>1379</v>
      </c>
      <c r="AR633" s="94">
        <v>1</v>
      </c>
      <c r="AS633" s="57" t="s">
        <v>1367</v>
      </c>
      <c r="AT633" s="96" t="s">
        <v>1764</v>
      </c>
      <c r="AU633" s="42">
        <v>0</v>
      </c>
      <c r="AV633" s="97" t="s">
        <v>1755</v>
      </c>
      <c r="AW633" s="97" t="s">
        <v>1765</v>
      </c>
      <c r="AX633" s="56" t="s">
        <v>1770</v>
      </c>
      <c r="AY633" s="57" t="s">
        <v>2800</v>
      </c>
      <c r="AZ633" s="65"/>
      <c r="BA633" s="4"/>
      <c r="BB633" s="4"/>
      <c r="BC633" s="4"/>
      <c r="BD633" s="4"/>
      <c r="BE633" s="4"/>
      <c r="BF633" s="4"/>
      <c r="BG633" s="4"/>
    </row>
    <row r="634" spans="1:59" customFormat="1" ht="60" hidden="1" customHeight="1" x14ac:dyDescent="0.25">
      <c r="A634" s="2">
        <v>17</v>
      </c>
      <c r="B634" s="2">
        <v>2</v>
      </c>
      <c r="C634" s="2" t="s">
        <v>1320</v>
      </c>
      <c r="D634" s="2">
        <v>1</v>
      </c>
      <c r="E634" s="2" t="s">
        <v>429</v>
      </c>
      <c r="F634" s="2" t="s">
        <v>430</v>
      </c>
      <c r="G634" s="2" t="s">
        <v>431</v>
      </c>
      <c r="H634" s="2" t="s">
        <v>432</v>
      </c>
      <c r="I634" s="3">
        <v>0</v>
      </c>
      <c r="J634" s="3" t="s">
        <v>917</v>
      </c>
      <c r="K634" s="3" t="s">
        <v>115</v>
      </c>
      <c r="L634" s="3" t="s">
        <v>918</v>
      </c>
      <c r="M634" s="3" t="s">
        <v>1309</v>
      </c>
      <c r="N634" s="3" t="s">
        <v>1310</v>
      </c>
      <c r="O634" s="6">
        <v>13</v>
      </c>
      <c r="P634" s="3" t="s">
        <v>919</v>
      </c>
      <c r="Q634" s="3" t="s">
        <v>920</v>
      </c>
      <c r="R634" s="3" t="s">
        <v>921</v>
      </c>
      <c r="S634" s="3" t="s">
        <v>922</v>
      </c>
      <c r="T634" s="3" t="s">
        <v>923</v>
      </c>
      <c r="U634" s="6">
        <v>7300</v>
      </c>
      <c r="V634" s="2">
        <v>210085</v>
      </c>
      <c r="W634" s="2" t="s">
        <v>116</v>
      </c>
      <c r="X634" s="3">
        <v>165206273</v>
      </c>
      <c r="Y634" s="7" t="s">
        <v>913</v>
      </c>
      <c r="Z634" s="8">
        <f>SUM(AB634)</f>
        <v>134787521</v>
      </c>
      <c r="AA634" s="2" t="s">
        <v>117</v>
      </c>
      <c r="AB634" s="3">
        <v>134787521</v>
      </c>
      <c r="AC634" s="63">
        <v>4</v>
      </c>
      <c r="AD634" s="41" t="s">
        <v>1750</v>
      </c>
      <c r="AE634" s="40" t="s">
        <v>339</v>
      </c>
      <c r="AF634" s="86" t="s">
        <v>1360</v>
      </c>
      <c r="AG634" s="86" t="s">
        <v>1751</v>
      </c>
      <c r="AH634" s="87" t="s">
        <v>1752</v>
      </c>
      <c r="AI634" s="88" t="s">
        <v>1753</v>
      </c>
      <c r="AJ634" s="89">
        <v>44748</v>
      </c>
      <c r="AK634" s="89">
        <v>44756</v>
      </c>
      <c r="AL634" s="89">
        <v>44926</v>
      </c>
      <c r="AM634" s="39">
        <v>0.95</v>
      </c>
      <c r="AN634" s="61" t="s">
        <v>1560</v>
      </c>
      <c r="AO634" s="41" t="s">
        <v>1754</v>
      </c>
      <c r="AP634" s="56" t="s">
        <v>1463</v>
      </c>
      <c r="AQ634" s="41" t="s">
        <v>1379</v>
      </c>
      <c r="AR634" s="65">
        <v>900</v>
      </c>
      <c r="AS634" s="57" t="s">
        <v>1367</v>
      </c>
      <c r="AT634" s="57" t="s">
        <v>1368</v>
      </c>
      <c r="AU634" s="41">
        <v>325</v>
      </c>
      <c r="AV634" s="56" t="s">
        <v>1755</v>
      </c>
      <c r="AW634" s="56" t="s">
        <v>1771</v>
      </c>
      <c r="AX634" s="56" t="s">
        <v>1756</v>
      </c>
      <c r="AY634" s="57" t="s">
        <v>2801</v>
      </c>
      <c r="AZ634" s="65"/>
      <c r="BA634" s="4"/>
      <c r="BB634" s="4"/>
      <c r="BC634" s="4"/>
      <c r="BD634" s="4"/>
      <c r="BE634" s="4"/>
      <c r="BF634" s="4"/>
      <c r="BG634" s="4"/>
    </row>
    <row r="635" spans="1:59" customFormat="1" ht="60" hidden="1" customHeight="1" x14ac:dyDescent="0.25">
      <c r="A635" s="2">
        <v>17</v>
      </c>
      <c r="B635" s="2">
        <v>2</v>
      </c>
      <c r="C635" s="2" t="s">
        <v>1320</v>
      </c>
      <c r="D635" s="2">
        <v>0</v>
      </c>
      <c r="E635" s="2" t="s">
        <v>429</v>
      </c>
      <c r="F635" s="2" t="s">
        <v>430</v>
      </c>
      <c r="G635" s="2" t="s">
        <v>431</v>
      </c>
      <c r="H635" s="2" t="s">
        <v>432</v>
      </c>
      <c r="I635" s="3">
        <v>0</v>
      </c>
      <c r="J635" s="3" t="s">
        <v>911</v>
      </c>
      <c r="K635" s="3" t="s">
        <v>911</v>
      </c>
      <c r="L635" s="3" t="s">
        <v>911</v>
      </c>
      <c r="M635" s="3" t="s">
        <v>911</v>
      </c>
      <c r="N635" s="3" t="s">
        <v>911</v>
      </c>
      <c r="O635" s="3" t="s">
        <v>911</v>
      </c>
      <c r="P635" s="3" t="s">
        <v>911</v>
      </c>
      <c r="Q635" s="3" t="s">
        <v>911</v>
      </c>
      <c r="R635" s="3" t="s">
        <v>911</v>
      </c>
      <c r="S635" s="3" t="s">
        <v>911</v>
      </c>
      <c r="T635" s="3" t="s">
        <v>911</v>
      </c>
      <c r="U635" s="3" t="s">
        <v>911</v>
      </c>
      <c r="V635" s="2">
        <v>210085</v>
      </c>
      <c r="W635" s="2" t="s">
        <v>116</v>
      </c>
      <c r="X635" s="3">
        <v>165206273</v>
      </c>
      <c r="Y635" s="7" t="s">
        <v>916</v>
      </c>
      <c r="Z635" s="8">
        <f>SUM(AB635)</f>
        <v>30418752</v>
      </c>
      <c r="AA635" s="2" t="s">
        <v>118</v>
      </c>
      <c r="AB635" s="3">
        <v>30418752</v>
      </c>
      <c r="AC635" s="63">
        <v>1</v>
      </c>
      <c r="AD635" s="41" t="s">
        <v>1750</v>
      </c>
      <c r="AE635" s="40" t="s">
        <v>339</v>
      </c>
      <c r="AF635" s="86" t="s">
        <v>1360</v>
      </c>
      <c r="AG635" s="86" t="s">
        <v>1751</v>
      </c>
      <c r="AH635" s="87" t="s">
        <v>1752</v>
      </c>
      <c r="AI635" s="88" t="s">
        <v>1753</v>
      </c>
      <c r="AJ635" s="89">
        <v>44748</v>
      </c>
      <c r="AK635" s="89">
        <v>44756</v>
      </c>
      <c r="AL635" s="89">
        <v>44926</v>
      </c>
      <c r="AM635" s="39">
        <v>0.9</v>
      </c>
      <c r="AN635" s="61" t="s">
        <v>1560</v>
      </c>
      <c r="AO635" s="41" t="s">
        <v>1754</v>
      </c>
      <c r="AP635" s="56" t="s">
        <v>1463</v>
      </c>
      <c r="AQ635" s="41" t="s">
        <v>1379</v>
      </c>
      <c r="AR635" s="65">
        <v>60</v>
      </c>
      <c r="AS635" s="57" t="s">
        <v>1367</v>
      </c>
      <c r="AT635" s="57" t="s">
        <v>1368</v>
      </c>
      <c r="AU635" s="41">
        <v>59</v>
      </c>
      <c r="AV635" s="56" t="s">
        <v>1755</v>
      </c>
      <c r="AW635" s="56" t="s">
        <v>1755</v>
      </c>
      <c r="AX635" s="56" t="s">
        <v>1756</v>
      </c>
      <c r="AY635" s="57" t="s">
        <v>2802</v>
      </c>
      <c r="AZ635" s="65"/>
      <c r="BA635" s="4"/>
      <c r="BB635" s="4"/>
      <c r="BC635" s="4"/>
      <c r="BD635" s="4"/>
      <c r="BE635" s="4"/>
      <c r="BF635" s="4"/>
      <c r="BG635" s="4"/>
    </row>
    <row r="636" spans="1:59" customFormat="1" ht="60" hidden="1" customHeight="1" x14ac:dyDescent="0.25">
      <c r="A636" s="2">
        <v>17</v>
      </c>
      <c r="B636" s="2">
        <v>2</v>
      </c>
      <c r="C636" s="2" t="s">
        <v>1320</v>
      </c>
      <c r="D636" s="2">
        <v>1</v>
      </c>
      <c r="E636" s="2" t="s">
        <v>429</v>
      </c>
      <c r="F636" s="2" t="s">
        <v>430</v>
      </c>
      <c r="G636" s="2" t="s">
        <v>431</v>
      </c>
      <c r="H636" s="2" t="s">
        <v>432</v>
      </c>
      <c r="I636" s="3"/>
      <c r="J636" s="3" t="s">
        <v>911</v>
      </c>
      <c r="K636" s="3" t="s">
        <v>911</v>
      </c>
      <c r="L636" s="3" t="s">
        <v>911</v>
      </c>
      <c r="M636" s="3" t="s">
        <v>911</v>
      </c>
      <c r="N636" s="3" t="s">
        <v>911</v>
      </c>
      <c r="O636" s="3" t="s">
        <v>911</v>
      </c>
      <c r="P636" s="3" t="s">
        <v>911</v>
      </c>
      <c r="Q636" s="3" t="s">
        <v>911</v>
      </c>
      <c r="R636" s="3" t="s">
        <v>911</v>
      </c>
      <c r="S636" s="3" t="s">
        <v>911</v>
      </c>
      <c r="T636" s="3" t="s">
        <v>911</v>
      </c>
      <c r="U636" s="3" t="s">
        <v>911</v>
      </c>
      <c r="V636" s="2">
        <v>210087</v>
      </c>
      <c r="W636" s="2" t="s">
        <v>124</v>
      </c>
      <c r="X636" s="3">
        <v>141000000</v>
      </c>
      <c r="Y636" s="18"/>
      <c r="Z636" s="8"/>
      <c r="AA636" s="2" t="s">
        <v>125</v>
      </c>
      <c r="AB636" s="3">
        <v>63000000</v>
      </c>
      <c r="AC636" s="63">
        <v>45</v>
      </c>
      <c r="AD636" s="41" t="s">
        <v>1757</v>
      </c>
      <c r="AE636" s="40" t="s">
        <v>340</v>
      </c>
      <c r="AF636" s="41" t="s">
        <v>1360</v>
      </c>
      <c r="AG636" s="41" t="s">
        <v>1758</v>
      </c>
      <c r="AH636" s="56" t="s">
        <v>1759</v>
      </c>
      <c r="AI636" s="41" t="s">
        <v>1760</v>
      </c>
      <c r="AJ636" s="58">
        <v>44743</v>
      </c>
      <c r="AK636" s="58">
        <v>44743</v>
      </c>
      <c r="AL636" s="58">
        <v>44926</v>
      </c>
      <c r="AM636" s="91">
        <v>1</v>
      </c>
      <c r="AN636" s="61" t="s">
        <v>1560</v>
      </c>
      <c r="AO636" s="41" t="s">
        <v>1761</v>
      </c>
      <c r="AP636" s="56" t="s">
        <v>1463</v>
      </c>
      <c r="AQ636" s="41" t="s">
        <v>1379</v>
      </c>
      <c r="AR636" s="63">
        <v>45</v>
      </c>
      <c r="AS636" s="57" t="s">
        <v>1355</v>
      </c>
      <c r="AT636" s="57" t="s">
        <v>1376</v>
      </c>
      <c r="AU636" s="41">
        <v>28</v>
      </c>
      <c r="AV636" s="56" t="s">
        <v>1755</v>
      </c>
      <c r="AW636" s="56" t="s">
        <v>1772</v>
      </c>
      <c r="AX636" s="93" t="s">
        <v>1762</v>
      </c>
      <c r="AY636" s="92" t="s">
        <v>2803</v>
      </c>
      <c r="AZ636" s="65"/>
      <c r="BA636" s="4"/>
      <c r="BB636" s="4"/>
      <c r="BC636" s="4"/>
      <c r="BD636" s="4"/>
      <c r="BE636" s="4"/>
      <c r="BF636" s="4"/>
      <c r="BG636" s="4"/>
    </row>
    <row r="637" spans="1:59" customFormat="1" ht="60" hidden="1" customHeight="1" x14ac:dyDescent="0.25">
      <c r="A637" s="2">
        <v>17</v>
      </c>
      <c r="B637" s="2">
        <v>2</v>
      </c>
      <c r="C637" s="2" t="s">
        <v>1320</v>
      </c>
      <c r="D637" s="2">
        <v>0</v>
      </c>
      <c r="E637" s="2" t="s">
        <v>429</v>
      </c>
      <c r="F637" s="2" t="s">
        <v>430</v>
      </c>
      <c r="G637" s="2" t="s">
        <v>431</v>
      </c>
      <c r="H637" s="2" t="s">
        <v>432</v>
      </c>
      <c r="I637" s="3"/>
      <c r="J637" s="3" t="s">
        <v>911</v>
      </c>
      <c r="K637" s="3" t="s">
        <v>911</v>
      </c>
      <c r="L637" s="3" t="s">
        <v>911</v>
      </c>
      <c r="M637" s="3" t="s">
        <v>911</v>
      </c>
      <c r="N637" s="3" t="s">
        <v>911</v>
      </c>
      <c r="O637" s="3" t="s">
        <v>911</v>
      </c>
      <c r="P637" s="3" t="s">
        <v>911</v>
      </c>
      <c r="Q637" s="3" t="s">
        <v>911</v>
      </c>
      <c r="R637" s="3" t="s">
        <v>911</v>
      </c>
      <c r="S637" s="3" t="s">
        <v>911</v>
      </c>
      <c r="T637" s="3" t="s">
        <v>911</v>
      </c>
      <c r="U637" s="3" t="s">
        <v>911</v>
      </c>
      <c r="V637" s="2">
        <v>210087</v>
      </c>
      <c r="W637" s="2" t="s">
        <v>124</v>
      </c>
      <c r="X637" s="3">
        <v>141000000</v>
      </c>
      <c r="Y637" s="18"/>
      <c r="Z637" s="8"/>
      <c r="AA637" s="2" t="s">
        <v>127</v>
      </c>
      <c r="AB637" s="3">
        <v>78000000</v>
      </c>
      <c r="AC637" s="63">
        <v>50</v>
      </c>
      <c r="AD637" s="41" t="s">
        <v>1757</v>
      </c>
      <c r="AE637" s="40" t="s">
        <v>340</v>
      </c>
      <c r="AF637" s="41" t="s">
        <v>1360</v>
      </c>
      <c r="AG637" s="41" t="s">
        <v>1758</v>
      </c>
      <c r="AH637" s="56" t="s">
        <v>1759</v>
      </c>
      <c r="AI637" s="41" t="s">
        <v>1760</v>
      </c>
      <c r="AJ637" s="58">
        <v>44743</v>
      </c>
      <c r="AK637" s="58">
        <v>44743</v>
      </c>
      <c r="AL637" s="58">
        <v>44926</v>
      </c>
      <c r="AM637" s="39">
        <v>1</v>
      </c>
      <c r="AN637" s="61" t="s">
        <v>1560</v>
      </c>
      <c r="AO637" s="41" t="s">
        <v>1761</v>
      </c>
      <c r="AP637" s="56" t="s">
        <v>1463</v>
      </c>
      <c r="AQ637" s="41" t="s">
        <v>1379</v>
      </c>
      <c r="AR637" s="63">
        <v>50</v>
      </c>
      <c r="AS637" s="57" t="s">
        <v>1361</v>
      </c>
      <c r="AT637" s="57" t="s">
        <v>1376</v>
      </c>
      <c r="AU637" s="41">
        <v>35</v>
      </c>
      <c r="AV637" s="56" t="s">
        <v>1755</v>
      </c>
      <c r="AW637" s="56" t="s">
        <v>1771</v>
      </c>
      <c r="AX637" s="93" t="s">
        <v>1763</v>
      </c>
      <c r="AY637" s="92" t="s">
        <v>2804</v>
      </c>
      <c r="AZ637" s="65"/>
      <c r="BA637" s="4"/>
      <c r="BB637" s="4"/>
      <c r="BC637" s="4"/>
      <c r="BD637" s="4"/>
      <c r="BE637" s="4"/>
      <c r="BF637" s="4"/>
      <c r="BG637" s="4"/>
    </row>
    <row r="638" spans="1:59" customFormat="1" ht="60" hidden="1" customHeight="1" x14ac:dyDescent="0.25">
      <c r="A638" s="2">
        <v>17</v>
      </c>
      <c r="B638" s="2">
        <v>2</v>
      </c>
      <c r="C638" s="2" t="s">
        <v>1320</v>
      </c>
      <c r="D638" s="2">
        <v>1</v>
      </c>
      <c r="E638" s="2" t="s">
        <v>429</v>
      </c>
      <c r="F638" s="2" t="s">
        <v>430</v>
      </c>
      <c r="G638" s="2" t="s">
        <v>431</v>
      </c>
      <c r="H638" s="2" t="s">
        <v>432</v>
      </c>
      <c r="I638" s="3">
        <v>0</v>
      </c>
      <c r="J638" s="3" t="s">
        <v>917</v>
      </c>
      <c r="K638" s="3" t="s">
        <v>115</v>
      </c>
      <c r="L638" s="3" t="s">
        <v>1041</v>
      </c>
      <c r="M638" s="3" t="s">
        <v>1042</v>
      </c>
      <c r="N638" s="3" t="s">
        <v>1043</v>
      </c>
      <c r="O638" s="6">
        <v>660</v>
      </c>
      <c r="P638" s="3" t="s">
        <v>919</v>
      </c>
      <c r="Q638" s="3" t="s">
        <v>920</v>
      </c>
      <c r="R638" s="3" t="s">
        <v>921</v>
      </c>
      <c r="S638" s="3" t="s">
        <v>1044</v>
      </c>
      <c r="T638" s="3" t="s">
        <v>1045</v>
      </c>
      <c r="U638" s="6">
        <v>9100</v>
      </c>
      <c r="V638" s="2">
        <v>210095</v>
      </c>
      <c r="W638" s="2" t="s">
        <v>136</v>
      </c>
      <c r="X638" s="3">
        <v>1667303828</v>
      </c>
      <c r="Y638" s="7" t="s">
        <v>910</v>
      </c>
      <c r="Z638" s="8">
        <f>SUM(AB638:AB640)</f>
        <v>967043828</v>
      </c>
      <c r="AA638" s="2" t="s">
        <v>140</v>
      </c>
      <c r="AB638" s="3">
        <v>606927288</v>
      </c>
      <c r="AC638" s="94">
        <v>38</v>
      </c>
      <c r="AD638" s="95" t="s">
        <v>919</v>
      </c>
      <c r="AE638" s="40" t="s">
        <v>339</v>
      </c>
      <c r="AF638" s="86" t="s">
        <v>1360</v>
      </c>
      <c r="AG638" s="86" t="s">
        <v>1751</v>
      </c>
      <c r="AH638" s="87" t="s">
        <v>1752</v>
      </c>
      <c r="AI638" s="88" t="s">
        <v>1753</v>
      </c>
      <c r="AJ638" s="89">
        <v>44748</v>
      </c>
      <c r="AK638" s="89">
        <v>44756</v>
      </c>
      <c r="AL638" s="89">
        <v>44926</v>
      </c>
      <c r="AM638" s="39">
        <v>0.61</v>
      </c>
      <c r="AN638" s="61" t="s">
        <v>1560</v>
      </c>
      <c r="AO638" s="41" t="s">
        <v>1754</v>
      </c>
      <c r="AP638" s="56" t="s">
        <v>1463</v>
      </c>
      <c r="AQ638" s="41" t="s">
        <v>1379</v>
      </c>
      <c r="AR638" s="94">
        <v>38</v>
      </c>
      <c r="AS638" s="42" t="s">
        <v>1367</v>
      </c>
      <c r="AT638" s="96" t="s">
        <v>1764</v>
      </c>
      <c r="AU638" s="42">
        <v>1415</v>
      </c>
      <c r="AV638" s="97" t="s">
        <v>1755</v>
      </c>
      <c r="AW638" s="97" t="s">
        <v>1771</v>
      </c>
      <c r="AX638" s="97" t="s">
        <v>1766</v>
      </c>
      <c r="AY638" s="97" t="s">
        <v>2805</v>
      </c>
      <c r="AZ638" s="65"/>
      <c r="BA638" s="4"/>
      <c r="BB638" s="4"/>
      <c r="BC638" s="4"/>
      <c r="BD638" s="4"/>
      <c r="BE638" s="4"/>
      <c r="BF638" s="4"/>
      <c r="BG638" s="4"/>
    </row>
    <row r="639" spans="1:59" customFormat="1" ht="60" hidden="1" customHeight="1" x14ac:dyDescent="0.25">
      <c r="A639" s="2">
        <v>17</v>
      </c>
      <c r="B639" s="2">
        <v>2</v>
      </c>
      <c r="C639" s="2" t="s">
        <v>1320</v>
      </c>
      <c r="D639" s="2">
        <v>0</v>
      </c>
      <c r="E639" s="2" t="s">
        <v>429</v>
      </c>
      <c r="F639" s="2" t="s">
        <v>430</v>
      </c>
      <c r="G639" s="2" t="s">
        <v>431</v>
      </c>
      <c r="H639" s="2" t="s">
        <v>432</v>
      </c>
      <c r="I639" s="3">
        <v>0</v>
      </c>
      <c r="J639" s="3" t="s">
        <v>911</v>
      </c>
      <c r="K639" s="3" t="s">
        <v>911</v>
      </c>
      <c r="L639" s="3" t="s">
        <v>911</v>
      </c>
      <c r="M639" s="3" t="s">
        <v>911</v>
      </c>
      <c r="N639" s="3" t="s">
        <v>911</v>
      </c>
      <c r="O639" s="3" t="s">
        <v>911</v>
      </c>
      <c r="P639" s="3" t="s">
        <v>911</v>
      </c>
      <c r="Q639" s="3" t="s">
        <v>911</v>
      </c>
      <c r="R639" s="3" t="s">
        <v>911</v>
      </c>
      <c r="S639" s="3" t="s">
        <v>911</v>
      </c>
      <c r="T639" s="3" t="s">
        <v>911</v>
      </c>
      <c r="U639" s="3" t="s">
        <v>911</v>
      </c>
      <c r="V639" s="2">
        <v>210095</v>
      </c>
      <c r="W639" s="2" t="s">
        <v>136</v>
      </c>
      <c r="X639" s="3">
        <v>1667303828</v>
      </c>
      <c r="Y639" s="7" t="s">
        <v>911</v>
      </c>
      <c r="Z639" s="8" t="s">
        <v>911</v>
      </c>
      <c r="AA639" s="2" t="s">
        <v>137</v>
      </c>
      <c r="AB639" s="3">
        <v>300000000</v>
      </c>
      <c r="AC639" s="94">
        <v>1</v>
      </c>
      <c r="AD639" s="95" t="s">
        <v>919</v>
      </c>
      <c r="AE639" s="40" t="s">
        <v>339</v>
      </c>
      <c r="AF639" s="86" t="s">
        <v>1360</v>
      </c>
      <c r="AG639" s="86" t="s">
        <v>1751</v>
      </c>
      <c r="AH639" s="87" t="s">
        <v>1752</v>
      </c>
      <c r="AI639" s="88" t="s">
        <v>1753</v>
      </c>
      <c r="AJ639" s="89">
        <v>44748</v>
      </c>
      <c r="AK639" s="89">
        <v>44756</v>
      </c>
      <c r="AL639" s="89">
        <v>44926</v>
      </c>
      <c r="AM639" s="39">
        <v>0</v>
      </c>
      <c r="AN639" s="61" t="s">
        <v>1560</v>
      </c>
      <c r="AO639" s="41" t="s">
        <v>1754</v>
      </c>
      <c r="AP639" s="56" t="s">
        <v>1463</v>
      </c>
      <c r="AQ639" s="41" t="s">
        <v>1379</v>
      </c>
      <c r="AR639" s="94">
        <v>1</v>
      </c>
      <c r="AS639" s="42" t="s">
        <v>1367</v>
      </c>
      <c r="AT639" s="96" t="s">
        <v>1764</v>
      </c>
      <c r="AU639" s="42">
        <v>0</v>
      </c>
      <c r="AV639" s="97" t="s">
        <v>1755</v>
      </c>
      <c r="AW639" s="97" t="s">
        <v>1771</v>
      </c>
      <c r="AX639" s="97" t="s">
        <v>1766</v>
      </c>
      <c r="AY639" s="97" t="s">
        <v>2806</v>
      </c>
      <c r="AZ639" s="65"/>
      <c r="BA639" s="4"/>
      <c r="BB639" s="4"/>
      <c r="BC639" s="4"/>
      <c r="BD639" s="4"/>
      <c r="BE639" s="4"/>
      <c r="BF639" s="4"/>
      <c r="BG639" s="4"/>
    </row>
    <row r="640" spans="1:59" customFormat="1" ht="60" hidden="1" customHeight="1" x14ac:dyDescent="0.25">
      <c r="A640" s="2">
        <v>17</v>
      </c>
      <c r="B640" s="2">
        <v>2</v>
      </c>
      <c r="C640" s="2" t="s">
        <v>1320</v>
      </c>
      <c r="D640" s="2">
        <v>0</v>
      </c>
      <c r="E640" s="2" t="s">
        <v>429</v>
      </c>
      <c r="F640" s="2" t="s">
        <v>430</v>
      </c>
      <c r="G640" s="2" t="s">
        <v>431</v>
      </c>
      <c r="H640" s="2" t="s">
        <v>432</v>
      </c>
      <c r="I640" s="3">
        <v>0</v>
      </c>
      <c r="J640" s="3" t="s">
        <v>911</v>
      </c>
      <c r="K640" s="3" t="s">
        <v>911</v>
      </c>
      <c r="L640" s="3" t="s">
        <v>911</v>
      </c>
      <c r="M640" s="3" t="s">
        <v>911</v>
      </c>
      <c r="N640" s="3" t="s">
        <v>911</v>
      </c>
      <c r="O640" s="3" t="s">
        <v>911</v>
      </c>
      <c r="P640" s="3" t="s">
        <v>911</v>
      </c>
      <c r="Q640" s="3" t="s">
        <v>911</v>
      </c>
      <c r="R640" s="3" t="s">
        <v>911</v>
      </c>
      <c r="S640" s="3" t="s">
        <v>911</v>
      </c>
      <c r="T640" s="3" t="s">
        <v>911</v>
      </c>
      <c r="U640" s="3" t="s">
        <v>911</v>
      </c>
      <c r="V640" s="2">
        <v>210095</v>
      </c>
      <c r="W640" s="2" t="s">
        <v>136</v>
      </c>
      <c r="X640" s="3">
        <v>1667303828</v>
      </c>
      <c r="Y640" s="7" t="s">
        <v>911</v>
      </c>
      <c r="Z640" s="8" t="s">
        <v>911</v>
      </c>
      <c r="AA640" s="2" t="s">
        <v>141</v>
      </c>
      <c r="AB640" s="3">
        <v>60116540</v>
      </c>
      <c r="AC640" s="94">
        <v>4</v>
      </c>
      <c r="AD640" s="95" t="s">
        <v>919</v>
      </c>
      <c r="AE640" s="40" t="s">
        <v>339</v>
      </c>
      <c r="AF640" s="86" t="s">
        <v>1360</v>
      </c>
      <c r="AG640" s="86" t="s">
        <v>1751</v>
      </c>
      <c r="AH640" s="87" t="s">
        <v>1752</v>
      </c>
      <c r="AI640" s="88" t="s">
        <v>1753</v>
      </c>
      <c r="AJ640" s="89">
        <v>44748</v>
      </c>
      <c r="AK640" s="89">
        <v>44756</v>
      </c>
      <c r="AL640" s="89">
        <v>44926</v>
      </c>
      <c r="AM640" s="39">
        <v>0.7</v>
      </c>
      <c r="AN640" s="61" t="s">
        <v>1560</v>
      </c>
      <c r="AO640" s="41" t="s">
        <v>1754</v>
      </c>
      <c r="AP640" s="56" t="s">
        <v>1463</v>
      </c>
      <c r="AQ640" s="41" t="s">
        <v>1379</v>
      </c>
      <c r="AR640" s="94">
        <v>4</v>
      </c>
      <c r="AS640" s="42" t="s">
        <v>1367</v>
      </c>
      <c r="AT640" s="96" t="s">
        <v>1764</v>
      </c>
      <c r="AU640" s="42">
        <v>0</v>
      </c>
      <c r="AV640" s="97" t="s">
        <v>1755</v>
      </c>
      <c r="AW640" s="97" t="s">
        <v>1771</v>
      </c>
      <c r="AX640" s="97" t="s">
        <v>1766</v>
      </c>
      <c r="AY640" s="97" t="s">
        <v>2807</v>
      </c>
      <c r="AZ640" s="65"/>
      <c r="BA640" s="4"/>
      <c r="BB640" s="4"/>
      <c r="BC640" s="4"/>
      <c r="BD640" s="4"/>
      <c r="BE640" s="4"/>
      <c r="BF640" s="4"/>
      <c r="BG640" s="4"/>
    </row>
    <row r="641" spans="1:59" customFormat="1" ht="60" hidden="1" customHeight="1" x14ac:dyDescent="0.25">
      <c r="A641" s="2">
        <v>17</v>
      </c>
      <c r="B641" s="2">
        <v>2</v>
      </c>
      <c r="C641" s="2" t="s">
        <v>1320</v>
      </c>
      <c r="D641" s="2">
        <v>0</v>
      </c>
      <c r="E641" s="2" t="s">
        <v>429</v>
      </c>
      <c r="F641" s="2" t="s">
        <v>430</v>
      </c>
      <c r="G641" s="2" t="s">
        <v>431</v>
      </c>
      <c r="H641" s="2" t="s">
        <v>432</v>
      </c>
      <c r="I641" s="3">
        <v>0</v>
      </c>
      <c r="J641" s="3" t="s">
        <v>911</v>
      </c>
      <c r="K641" s="3" t="s">
        <v>911</v>
      </c>
      <c r="L641" s="3" t="s">
        <v>911</v>
      </c>
      <c r="M641" s="3" t="s">
        <v>911</v>
      </c>
      <c r="N641" s="3" t="s">
        <v>911</v>
      </c>
      <c r="O641" s="3" t="s">
        <v>911</v>
      </c>
      <c r="P641" s="3" t="s">
        <v>911</v>
      </c>
      <c r="Q641" s="3" t="s">
        <v>911</v>
      </c>
      <c r="R641" s="3" t="s">
        <v>911</v>
      </c>
      <c r="S641" s="3" t="s">
        <v>911</v>
      </c>
      <c r="T641" s="3" t="s">
        <v>911</v>
      </c>
      <c r="U641" s="3" t="s">
        <v>911</v>
      </c>
      <c r="V641" s="2">
        <v>210095</v>
      </c>
      <c r="W641" s="2" t="s">
        <v>136</v>
      </c>
      <c r="X641" s="3">
        <v>1667303828</v>
      </c>
      <c r="Y641" s="7" t="s">
        <v>913</v>
      </c>
      <c r="Z641" s="8">
        <f>SUM(AB641:AB642)</f>
        <v>157300000</v>
      </c>
      <c r="AA641" s="2" t="s">
        <v>142</v>
      </c>
      <c r="AB641" s="3">
        <v>78650000</v>
      </c>
      <c r="AC641" s="94">
        <v>13</v>
      </c>
      <c r="AD641" s="95" t="s">
        <v>919</v>
      </c>
      <c r="AE641" s="40" t="s">
        <v>339</v>
      </c>
      <c r="AF641" s="86" t="s">
        <v>1360</v>
      </c>
      <c r="AG641" s="86" t="s">
        <v>1751</v>
      </c>
      <c r="AH641" s="87" t="s">
        <v>1752</v>
      </c>
      <c r="AI641" s="88" t="s">
        <v>1753</v>
      </c>
      <c r="AJ641" s="89">
        <v>44748</v>
      </c>
      <c r="AK641" s="89">
        <v>44756</v>
      </c>
      <c r="AL641" s="89">
        <v>44926</v>
      </c>
      <c r="AM641" s="39">
        <v>0</v>
      </c>
      <c r="AN641" s="61" t="s">
        <v>1560</v>
      </c>
      <c r="AO641" s="41" t="s">
        <v>1754</v>
      </c>
      <c r="AP641" s="56" t="s">
        <v>1463</v>
      </c>
      <c r="AQ641" s="41" t="s">
        <v>1379</v>
      </c>
      <c r="AR641" s="94">
        <v>13</v>
      </c>
      <c r="AS641" s="42" t="s">
        <v>1367</v>
      </c>
      <c r="AT641" s="96" t="s">
        <v>1764</v>
      </c>
      <c r="AU641" s="42">
        <v>0</v>
      </c>
      <c r="AV641" s="97" t="s">
        <v>1755</v>
      </c>
      <c r="AW641" s="97" t="s">
        <v>1771</v>
      </c>
      <c r="AX641" s="97" t="s">
        <v>1766</v>
      </c>
      <c r="AY641" s="97" t="s">
        <v>2404</v>
      </c>
      <c r="AZ641" s="65"/>
      <c r="BA641" s="4"/>
      <c r="BB641" s="4"/>
      <c r="BC641" s="4"/>
      <c r="BD641" s="4"/>
      <c r="BE641" s="4"/>
      <c r="BF641" s="4"/>
      <c r="BG641" s="4"/>
    </row>
    <row r="642" spans="1:59" customFormat="1" ht="60" hidden="1" customHeight="1" x14ac:dyDescent="0.25">
      <c r="A642" s="2">
        <v>17</v>
      </c>
      <c r="B642" s="2">
        <v>2</v>
      </c>
      <c r="C642" s="2" t="s">
        <v>1320</v>
      </c>
      <c r="D642" s="2">
        <v>0</v>
      </c>
      <c r="E642" s="2" t="s">
        <v>429</v>
      </c>
      <c r="F642" s="2" t="s">
        <v>430</v>
      </c>
      <c r="G642" s="2" t="s">
        <v>431</v>
      </c>
      <c r="H642" s="2" t="s">
        <v>432</v>
      </c>
      <c r="I642" s="3">
        <v>0</v>
      </c>
      <c r="J642" s="3" t="s">
        <v>911</v>
      </c>
      <c r="K642" s="3" t="s">
        <v>911</v>
      </c>
      <c r="L642" s="3" t="s">
        <v>911</v>
      </c>
      <c r="M642" s="3" t="s">
        <v>911</v>
      </c>
      <c r="N642" s="3" t="s">
        <v>911</v>
      </c>
      <c r="O642" s="3" t="s">
        <v>911</v>
      </c>
      <c r="P642" s="3" t="s">
        <v>911</v>
      </c>
      <c r="Q642" s="3" t="s">
        <v>911</v>
      </c>
      <c r="R642" s="3" t="s">
        <v>911</v>
      </c>
      <c r="S642" s="3" t="s">
        <v>911</v>
      </c>
      <c r="T642" s="3" t="s">
        <v>911</v>
      </c>
      <c r="U642" s="3" t="s">
        <v>911</v>
      </c>
      <c r="V642" s="2">
        <v>210095</v>
      </c>
      <c r="W642" s="2" t="s">
        <v>136</v>
      </c>
      <c r="X642" s="3">
        <v>1667303828</v>
      </c>
      <c r="Y642" s="21" t="s">
        <v>911</v>
      </c>
      <c r="Z642" s="23" t="s">
        <v>911</v>
      </c>
      <c r="AA642" s="2" t="s">
        <v>143</v>
      </c>
      <c r="AB642" s="3">
        <v>78650000</v>
      </c>
      <c r="AC642" s="94">
        <v>1</v>
      </c>
      <c r="AD642" s="95" t="s">
        <v>919</v>
      </c>
      <c r="AE642" s="40" t="s">
        <v>339</v>
      </c>
      <c r="AF642" s="86" t="s">
        <v>1360</v>
      </c>
      <c r="AG642" s="86" t="s">
        <v>1751</v>
      </c>
      <c r="AH642" s="87" t="s">
        <v>1752</v>
      </c>
      <c r="AI642" s="88" t="s">
        <v>1753</v>
      </c>
      <c r="AJ642" s="89">
        <v>44748</v>
      </c>
      <c r="AK642" s="89">
        <v>44756</v>
      </c>
      <c r="AL642" s="89">
        <v>44926</v>
      </c>
      <c r="AM642" s="39">
        <v>0</v>
      </c>
      <c r="AN642" s="61" t="s">
        <v>1560</v>
      </c>
      <c r="AO642" s="41" t="s">
        <v>1754</v>
      </c>
      <c r="AP642" s="56" t="s">
        <v>1463</v>
      </c>
      <c r="AQ642" s="41" t="s">
        <v>1379</v>
      </c>
      <c r="AR642" s="94">
        <v>1</v>
      </c>
      <c r="AS642" s="42" t="s">
        <v>1367</v>
      </c>
      <c r="AT642" s="96" t="s">
        <v>1764</v>
      </c>
      <c r="AU642" s="42">
        <v>0</v>
      </c>
      <c r="AV642" s="97" t="s">
        <v>1755</v>
      </c>
      <c r="AW642" s="97" t="s">
        <v>1771</v>
      </c>
      <c r="AX642" s="97" t="s">
        <v>1766</v>
      </c>
      <c r="AY642" s="97" t="s">
        <v>2808</v>
      </c>
      <c r="AZ642" s="65"/>
      <c r="BA642" s="4"/>
      <c r="BB642" s="4"/>
      <c r="BC642" s="4"/>
      <c r="BD642" s="4"/>
      <c r="BE642" s="4"/>
      <c r="BF642" s="4"/>
      <c r="BG642" s="4"/>
    </row>
    <row r="643" spans="1:59" customFormat="1" ht="60" hidden="1" customHeight="1" x14ac:dyDescent="0.25">
      <c r="A643" s="2">
        <v>17</v>
      </c>
      <c r="B643" s="2">
        <v>2</v>
      </c>
      <c r="C643" s="2" t="s">
        <v>1320</v>
      </c>
      <c r="D643" s="2">
        <v>0</v>
      </c>
      <c r="E643" s="2" t="s">
        <v>429</v>
      </c>
      <c r="F643" s="2" t="s">
        <v>430</v>
      </c>
      <c r="G643" s="2" t="s">
        <v>431</v>
      </c>
      <c r="H643" s="2" t="s">
        <v>432</v>
      </c>
      <c r="I643" s="3">
        <v>0</v>
      </c>
      <c r="J643" s="3" t="s">
        <v>911</v>
      </c>
      <c r="K643" s="3" t="s">
        <v>911</v>
      </c>
      <c r="L643" s="3" t="s">
        <v>911</v>
      </c>
      <c r="M643" s="3" t="s">
        <v>911</v>
      </c>
      <c r="N643" s="3" t="s">
        <v>911</v>
      </c>
      <c r="O643" s="3" t="s">
        <v>911</v>
      </c>
      <c r="P643" s="3" t="s">
        <v>911</v>
      </c>
      <c r="Q643" s="3" t="s">
        <v>911</v>
      </c>
      <c r="R643" s="3" t="s">
        <v>911</v>
      </c>
      <c r="S643" s="3" t="s">
        <v>911</v>
      </c>
      <c r="T643" s="3" t="s">
        <v>911</v>
      </c>
      <c r="U643" s="3" t="s">
        <v>911</v>
      </c>
      <c r="V643" s="2">
        <v>210095</v>
      </c>
      <c r="W643" s="2" t="s">
        <v>136</v>
      </c>
      <c r="X643" s="3">
        <v>1667303828</v>
      </c>
      <c r="Y643" s="22" t="s">
        <v>1014</v>
      </c>
      <c r="Z643" s="28">
        <f>SUM(AB643)</f>
        <v>333960000</v>
      </c>
      <c r="AA643" s="2" t="s">
        <v>1021</v>
      </c>
      <c r="AB643" s="3">
        <v>333960000</v>
      </c>
      <c r="AC643" s="94">
        <v>1</v>
      </c>
      <c r="AD643" s="95" t="s">
        <v>919</v>
      </c>
      <c r="AE643" s="40" t="s">
        <v>336</v>
      </c>
      <c r="AF643" s="41" t="s">
        <v>911</v>
      </c>
      <c r="AG643" s="42" t="s">
        <v>911</v>
      </c>
      <c r="AH643" s="40" t="s">
        <v>911</v>
      </c>
      <c r="AI643" s="42" t="s">
        <v>911</v>
      </c>
      <c r="AJ643" s="58" t="s">
        <v>911</v>
      </c>
      <c r="AK643" s="58" t="s">
        <v>911</v>
      </c>
      <c r="AL643" s="58" t="s">
        <v>911</v>
      </c>
      <c r="AM643" s="39">
        <v>0</v>
      </c>
      <c r="AN643" s="61" t="s">
        <v>1560</v>
      </c>
      <c r="AO643" s="41" t="s">
        <v>911</v>
      </c>
      <c r="AP643" s="56" t="s">
        <v>1463</v>
      </c>
      <c r="AQ643" s="41" t="s">
        <v>1379</v>
      </c>
      <c r="AR643" s="94">
        <v>1</v>
      </c>
      <c r="AS643" s="42" t="s">
        <v>1367</v>
      </c>
      <c r="AT643" s="96" t="s">
        <v>1764</v>
      </c>
      <c r="AU643" s="42">
        <v>0</v>
      </c>
      <c r="AV643" s="97" t="s">
        <v>1755</v>
      </c>
      <c r="AW643" s="97" t="s">
        <v>1771</v>
      </c>
      <c r="AX643" s="97" t="s">
        <v>1766</v>
      </c>
      <c r="AY643" s="97" t="s">
        <v>2809</v>
      </c>
      <c r="AZ643" s="65"/>
      <c r="BA643" s="4"/>
      <c r="BB643" s="4"/>
      <c r="BC643" s="4"/>
      <c r="BD643" s="4"/>
      <c r="BE643" s="4"/>
      <c r="BF643" s="4"/>
      <c r="BG643" s="4"/>
    </row>
    <row r="644" spans="1:59" customFormat="1" ht="60" hidden="1" customHeight="1" x14ac:dyDescent="0.25">
      <c r="A644" s="2">
        <v>17</v>
      </c>
      <c r="B644" s="2">
        <v>2</v>
      </c>
      <c r="C644" s="2" t="s">
        <v>1320</v>
      </c>
      <c r="D644" s="2">
        <v>0</v>
      </c>
      <c r="E644" s="2" t="s">
        <v>429</v>
      </c>
      <c r="F644" s="2" t="s">
        <v>430</v>
      </c>
      <c r="G644" s="2" t="s">
        <v>431</v>
      </c>
      <c r="H644" s="2" t="s">
        <v>432</v>
      </c>
      <c r="I644" s="3">
        <v>0</v>
      </c>
      <c r="J644" s="3" t="s">
        <v>911</v>
      </c>
      <c r="K644" s="3" t="s">
        <v>911</v>
      </c>
      <c r="L644" s="3" t="s">
        <v>911</v>
      </c>
      <c r="M644" s="3" t="s">
        <v>911</v>
      </c>
      <c r="N644" s="3" t="s">
        <v>911</v>
      </c>
      <c r="O644" s="3" t="s">
        <v>911</v>
      </c>
      <c r="P644" s="3" t="s">
        <v>911</v>
      </c>
      <c r="Q644" s="3" t="s">
        <v>911</v>
      </c>
      <c r="R644" s="3" t="s">
        <v>911</v>
      </c>
      <c r="S644" s="3" t="s">
        <v>911</v>
      </c>
      <c r="T644" s="3" t="s">
        <v>911</v>
      </c>
      <c r="U644" s="3" t="s">
        <v>911</v>
      </c>
      <c r="V644" s="2">
        <v>210095</v>
      </c>
      <c r="W644" s="2" t="s">
        <v>136</v>
      </c>
      <c r="X644" s="3">
        <v>1667303828</v>
      </c>
      <c r="Y644" s="7" t="s">
        <v>1015</v>
      </c>
      <c r="Z644" s="8">
        <f>SUM(AB644)</f>
        <v>209000000</v>
      </c>
      <c r="AA644" s="2" t="s">
        <v>138</v>
      </c>
      <c r="AB644" s="3">
        <v>209000000</v>
      </c>
      <c r="AC644" s="94">
        <v>10</v>
      </c>
      <c r="AD644" s="95" t="s">
        <v>919</v>
      </c>
      <c r="AE644" s="100" t="s">
        <v>339</v>
      </c>
      <c r="AF644" s="107" t="s">
        <v>1363</v>
      </c>
      <c r="AG644" s="108" t="s">
        <v>1767</v>
      </c>
      <c r="AH644" s="108" t="s">
        <v>1768</v>
      </c>
      <c r="AI644" s="108">
        <v>7346</v>
      </c>
      <c r="AJ644" s="101">
        <v>44835</v>
      </c>
      <c r="AK644" s="101">
        <v>44854</v>
      </c>
      <c r="AL644" s="101">
        <v>44926</v>
      </c>
      <c r="AM644" s="39">
        <v>0.6</v>
      </c>
      <c r="AN644" s="61" t="s">
        <v>1560</v>
      </c>
      <c r="AO644" s="41" t="s">
        <v>2403</v>
      </c>
      <c r="AP644" s="56" t="s">
        <v>1463</v>
      </c>
      <c r="AQ644" s="41" t="s">
        <v>1379</v>
      </c>
      <c r="AR644" s="94">
        <v>10</v>
      </c>
      <c r="AS644" s="42" t="s">
        <v>1367</v>
      </c>
      <c r="AT644" s="96" t="s">
        <v>1764</v>
      </c>
      <c r="AU644" s="42">
        <v>0</v>
      </c>
      <c r="AV644" s="97" t="s">
        <v>1755</v>
      </c>
      <c r="AW644" s="97" t="s">
        <v>1771</v>
      </c>
      <c r="AX644" s="56" t="s">
        <v>1769</v>
      </c>
      <c r="AY644" s="97" t="s">
        <v>2810</v>
      </c>
      <c r="AZ644" s="65"/>
      <c r="BA644" s="4"/>
      <c r="BB644" s="4"/>
      <c r="BC644" s="4"/>
      <c r="BD644" s="4"/>
      <c r="BE644" s="4"/>
      <c r="BF644" s="4"/>
      <c r="BG644" s="4"/>
    </row>
    <row r="645" spans="1:59" customFormat="1" ht="60" hidden="1" customHeight="1" x14ac:dyDescent="0.25">
      <c r="A645" s="2">
        <v>17</v>
      </c>
      <c r="B645" s="2">
        <v>3</v>
      </c>
      <c r="C645" s="2" t="s">
        <v>1320</v>
      </c>
      <c r="D645" s="2">
        <v>1</v>
      </c>
      <c r="E645" s="2"/>
      <c r="F645" s="2"/>
      <c r="G645" s="2"/>
      <c r="H645" s="2"/>
      <c r="I645" s="3">
        <v>90909091</v>
      </c>
      <c r="J645" s="3" t="s">
        <v>917</v>
      </c>
      <c r="K645" s="3" t="s">
        <v>115</v>
      </c>
      <c r="L645" s="3" t="s">
        <v>918</v>
      </c>
      <c r="M645" s="3" t="s">
        <v>1309</v>
      </c>
      <c r="N645" s="3" t="s">
        <v>1310</v>
      </c>
      <c r="O645" s="6">
        <v>13</v>
      </c>
      <c r="P645" s="3" t="s">
        <v>919</v>
      </c>
      <c r="Q645" s="3" t="s">
        <v>920</v>
      </c>
      <c r="R645" s="3" t="s">
        <v>921</v>
      </c>
      <c r="S645" s="3" t="s">
        <v>922</v>
      </c>
      <c r="T645" s="3" t="s">
        <v>923</v>
      </c>
      <c r="U645" s="6">
        <v>7300</v>
      </c>
      <c r="V645" s="2">
        <v>210085</v>
      </c>
      <c r="W645" s="2" t="s">
        <v>116</v>
      </c>
      <c r="X645" s="3">
        <v>1080822243</v>
      </c>
      <c r="Y645" s="7" t="s">
        <v>913</v>
      </c>
      <c r="Z645" s="8">
        <f>SUM(AB645:AB646)</f>
        <v>968639340</v>
      </c>
      <c r="AA645" s="2" t="s">
        <v>117</v>
      </c>
      <c r="AB645" s="3">
        <v>292374322</v>
      </c>
      <c r="AC645" s="63">
        <v>8</v>
      </c>
      <c r="AD645" s="41" t="s">
        <v>1750</v>
      </c>
      <c r="AE645" s="40" t="s">
        <v>339</v>
      </c>
      <c r="AF645" s="86" t="s">
        <v>1360</v>
      </c>
      <c r="AG645" s="86" t="s">
        <v>1751</v>
      </c>
      <c r="AH645" s="87" t="s">
        <v>1752</v>
      </c>
      <c r="AI645" s="88" t="s">
        <v>1753</v>
      </c>
      <c r="AJ645" s="89">
        <v>44748</v>
      </c>
      <c r="AK645" s="89">
        <v>44756</v>
      </c>
      <c r="AL645" s="89">
        <v>44926</v>
      </c>
      <c r="AM645" s="39">
        <v>0.95</v>
      </c>
      <c r="AN645" s="61" t="s">
        <v>1560</v>
      </c>
      <c r="AO645" s="41" t="s">
        <v>1754</v>
      </c>
      <c r="AP645" s="56" t="s">
        <v>1463</v>
      </c>
      <c r="AQ645" s="41" t="s">
        <v>1379</v>
      </c>
      <c r="AR645" s="65">
        <v>500</v>
      </c>
      <c r="AS645" s="57" t="s">
        <v>1367</v>
      </c>
      <c r="AT645" s="57" t="s">
        <v>1368</v>
      </c>
      <c r="AU645" s="41">
        <v>1045</v>
      </c>
      <c r="AV645" s="97" t="s">
        <v>1755</v>
      </c>
      <c r="AW645" s="97" t="s">
        <v>1773</v>
      </c>
      <c r="AX645" s="56" t="s">
        <v>1756</v>
      </c>
      <c r="AY645" s="57" t="s">
        <v>2811</v>
      </c>
      <c r="AZ645" s="65"/>
      <c r="BA645" s="4"/>
      <c r="BB645" s="4"/>
      <c r="BC645" s="4"/>
      <c r="BD645" s="4"/>
      <c r="BE645" s="4"/>
      <c r="BF645" s="4"/>
      <c r="BG645" s="4"/>
    </row>
    <row r="646" spans="1:59" customFormat="1" ht="60" hidden="1" customHeight="1" x14ac:dyDescent="0.25">
      <c r="A646" s="2">
        <v>17</v>
      </c>
      <c r="B646" s="2">
        <v>3</v>
      </c>
      <c r="C646" s="2" t="s">
        <v>1320</v>
      </c>
      <c r="D646" s="2">
        <v>0</v>
      </c>
      <c r="E646" s="2"/>
      <c r="F646" s="2"/>
      <c r="G646" s="2"/>
      <c r="H646" s="2"/>
      <c r="I646" s="3">
        <v>50000000</v>
      </c>
      <c r="J646" s="3" t="s">
        <v>911</v>
      </c>
      <c r="K646" s="3" t="s">
        <v>911</v>
      </c>
      <c r="L646" s="3" t="s">
        <v>911</v>
      </c>
      <c r="M646" s="3" t="s">
        <v>911</v>
      </c>
      <c r="N646" s="3" t="s">
        <v>911</v>
      </c>
      <c r="O646" s="3" t="s">
        <v>911</v>
      </c>
      <c r="P646" s="3" t="s">
        <v>911</v>
      </c>
      <c r="Q646" s="3" t="s">
        <v>911</v>
      </c>
      <c r="R646" s="3" t="s">
        <v>911</v>
      </c>
      <c r="S646" s="3" t="s">
        <v>911</v>
      </c>
      <c r="T646" s="3" t="s">
        <v>911</v>
      </c>
      <c r="U646" s="3" t="s">
        <v>911</v>
      </c>
      <c r="V646" s="2">
        <v>210085</v>
      </c>
      <c r="W646" s="2" t="s">
        <v>116</v>
      </c>
      <c r="X646" s="3">
        <v>1080822243</v>
      </c>
      <c r="Y646" s="7" t="s">
        <v>911</v>
      </c>
      <c r="Z646" s="8" t="s">
        <v>911</v>
      </c>
      <c r="AA646" s="2" t="s">
        <v>120</v>
      </c>
      <c r="AB646" s="3">
        <v>676265018</v>
      </c>
      <c r="AC646" s="63">
        <v>5</v>
      </c>
      <c r="AD646" s="41" t="s">
        <v>1750</v>
      </c>
      <c r="AE646" s="40" t="s">
        <v>339</v>
      </c>
      <c r="AF646" s="86" t="s">
        <v>1360</v>
      </c>
      <c r="AG646" s="86" t="s">
        <v>1751</v>
      </c>
      <c r="AH646" s="87" t="s">
        <v>1752</v>
      </c>
      <c r="AI646" s="88" t="s">
        <v>1753</v>
      </c>
      <c r="AJ646" s="89">
        <v>44748</v>
      </c>
      <c r="AK646" s="89">
        <v>44756</v>
      </c>
      <c r="AL646" s="89">
        <v>44926</v>
      </c>
      <c r="AM646" s="39">
        <v>0.75</v>
      </c>
      <c r="AN646" s="61" t="s">
        <v>1560</v>
      </c>
      <c r="AO646" s="41" t="s">
        <v>1754</v>
      </c>
      <c r="AP646" s="56" t="s">
        <v>1463</v>
      </c>
      <c r="AQ646" s="41" t="s">
        <v>1379</v>
      </c>
      <c r="AR646" s="65">
        <v>500</v>
      </c>
      <c r="AS646" s="57" t="s">
        <v>1367</v>
      </c>
      <c r="AT646" s="57" t="s">
        <v>1376</v>
      </c>
      <c r="AU646" s="41">
        <v>900</v>
      </c>
      <c r="AV646" s="97" t="s">
        <v>1755</v>
      </c>
      <c r="AW646" s="97" t="s">
        <v>1773</v>
      </c>
      <c r="AX646" s="56" t="s">
        <v>1756</v>
      </c>
      <c r="AY646" s="57" t="s">
        <v>2812</v>
      </c>
      <c r="AZ646" s="65"/>
      <c r="BA646" s="4"/>
      <c r="BB646" s="4"/>
      <c r="BC646" s="4"/>
      <c r="BD646" s="4"/>
      <c r="BE646" s="4"/>
      <c r="BF646" s="4"/>
      <c r="BG646" s="4"/>
    </row>
    <row r="647" spans="1:59" customFormat="1" ht="60" hidden="1" customHeight="1" x14ac:dyDescent="0.25">
      <c r="A647" s="2">
        <v>17</v>
      </c>
      <c r="B647" s="2">
        <v>3</v>
      </c>
      <c r="C647" s="2" t="s">
        <v>1320</v>
      </c>
      <c r="D647" s="2">
        <v>0</v>
      </c>
      <c r="E647" s="2"/>
      <c r="F647" s="2"/>
      <c r="G647" s="2"/>
      <c r="H647" s="2"/>
      <c r="I647" s="3">
        <v>9090909</v>
      </c>
      <c r="J647" s="3" t="s">
        <v>911</v>
      </c>
      <c r="K647" s="3" t="s">
        <v>911</v>
      </c>
      <c r="L647" s="3" t="s">
        <v>911</v>
      </c>
      <c r="M647" s="3" t="s">
        <v>911</v>
      </c>
      <c r="N647" s="3" t="s">
        <v>911</v>
      </c>
      <c r="O647" s="3" t="s">
        <v>911</v>
      </c>
      <c r="P647" s="3" t="s">
        <v>911</v>
      </c>
      <c r="Q647" s="3" t="s">
        <v>911</v>
      </c>
      <c r="R647" s="3" t="s">
        <v>911</v>
      </c>
      <c r="S647" s="3" t="s">
        <v>911</v>
      </c>
      <c r="T647" s="3" t="s">
        <v>911</v>
      </c>
      <c r="U647" s="3" t="s">
        <v>911</v>
      </c>
      <c r="V647" s="2">
        <v>210085</v>
      </c>
      <c r="W647" s="2" t="s">
        <v>116</v>
      </c>
      <c r="X647" s="3">
        <v>1080822243</v>
      </c>
      <c r="Y647" s="7" t="s">
        <v>916</v>
      </c>
      <c r="Z647" s="8">
        <f>SUM(AB647)</f>
        <v>101677929</v>
      </c>
      <c r="AA647" s="2" t="s">
        <v>118</v>
      </c>
      <c r="AB647" s="3">
        <v>101677929</v>
      </c>
      <c r="AC647" s="63">
        <v>1</v>
      </c>
      <c r="AD647" s="41" t="s">
        <v>1750</v>
      </c>
      <c r="AE647" s="40" t="s">
        <v>339</v>
      </c>
      <c r="AF647" s="86" t="s">
        <v>1360</v>
      </c>
      <c r="AG647" s="86" t="s">
        <v>1751</v>
      </c>
      <c r="AH647" s="87" t="s">
        <v>1752</v>
      </c>
      <c r="AI647" s="88" t="s">
        <v>1753</v>
      </c>
      <c r="AJ647" s="89">
        <v>44748</v>
      </c>
      <c r="AK647" s="89">
        <v>44756</v>
      </c>
      <c r="AL647" s="89">
        <v>44926</v>
      </c>
      <c r="AM647" s="39">
        <v>0.9</v>
      </c>
      <c r="AN647" s="61" t="s">
        <v>1560</v>
      </c>
      <c r="AO647" s="41" t="s">
        <v>1754</v>
      </c>
      <c r="AP647" s="56" t="s">
        <v>1463</v>
      </c>
      <c r="AQ647" s="41" t="s">
        <v>1379</v>
      </c>
      <c r="AR647" s="65">
        <v>60</v>
      </c>
      <c r="AS647" s="57" t="s">
        <v>1367</v>
      </c>
      <c r="AT647" s="57" t="s">
        <v>1368</v>
      </c>
      <c r="AU647" s="41">
        <v>73</v>
      </c>
      <c r="AV647" s="97" t="s">
        <v>1755</v>
      </c>
      <c r="AW647" s="97" t="s">
        <v>1773</v>
      </c>
      <c r="AX647" s="56" t="s">
        <v>1756</v>
      </c>
      <c r="AY647" s="57" t="s">
        <v>2813</v>
      </c>
      <c r="AZ647" s="65"/>
      <c r="BA647" s="4"/>
      <c r="BB647" s="4"/>
      <c r="BC647" s="4"/>
      <c r="BD647" s="4"/>
      <c r="BE647" s="4"/>
      <c r="BF647" s="4"/>
      <c r="BG647" s="4"/>
    </row>
    <row r="648" spans="1:59" customFormat="1" ht="60" hidden="1" customHeight="1" x14ac:dyDescent="0.25">
      <c r="A648" s="2">
        <v>17</v>
      </c>
      <c r="B648" s="2">
        <v>3</v>
      </c>
      <c r="C648" s="2" t="s">
        <v>1320</v>
      </c>
      <c r="D648" s="2">
        <v>0</v>
      </c>
      <c r="E648" s="2"/>
      <c r="F648" s="2"/>
      <c r="G648" s="2"/>
      <c r="H648" s="2"/>
      <c r="I648" s="3">
        <v>0</v>
      </c>
      <c r="J648" s="3" t="s">
        <v>911</v>
      </c>
      <c r="K648" s="3" t="s">
        <v>911</v>
      </c>
      <c r="L648" s="3" t="s">
        <v>911</v>
      </c>
      <c r="M648" s="3" t="s">
        <v>911</v>
      </c>
      <c r="N648" s="3" t="s">
        <v>911</v>
      </c>
      <c r="O648" s="3" t="s">
        <v>911</v>
      </c>
      <c r="P648" s="3" t="s">
        <v>911</v>
      </c>
      <c r="Q648" s="3" t="s">
        <v>911</v>
      </c>
      <c r="R648" s="3" t="s">
        <v>911</v>
      </c>
      <c r="S648" s="3" t="s">
        <v>911</v>
      </c>
      <c r="T648" s="3" t="s">
        <v>911</v>
      </c>
      <c r="U648" s="3" t="s">
        <v>911</v>
      </c>
      <c r="V648" s="2">
        <v>210085</v>
      </c>
      <c r="W648" s="2" t="s">
        <v>116</v>
      </c>
      <c r="X648" s="3">
        <v>1080822243</v>
      </c>
      <c r="Y648" s="7" t="s">
        <v>914</v>
      </c>
      <c r="Z648" s="8">
        <f>SUM(AB648)</f>
        <v>10504974</v>
      </c>
      <c r="AA648" s="2" t="s">
        <v>119</v>
      </c>
      <c r="AB648" s="3">
        <v>10504974</v>
      </c>
      <c r="AC648" s="63">
        <v>80</v>
      </c>
      <c r="AD648" s="41" t="s">
        <v>1757</v>
      </c>
      <c r="AE648" s="40" t="s">
        <v>340</v>
      </c>
      <c r="AF648" s="41" t="s">
        <v>1360</v>
      </c>
      <c r="AG648" s="41" t="s">
        <v>1758</v>
      </c>
      <c r="AH648" s="56" t="s">
        <v>1759</v>
      </c>
      <c r="AI648" s="41" t="s">
        <v>1760</v>
      </c>
      <c r="AJ648" s="58">
        <v>44743</v>
      </c>
      <c r="AK648" s="58">
        <v>44743</v>
      </c>
      <c r="AL648" s="58">
        <v>44926</v>
      </c>
      <c r="AM648" s="39">
        <v>1</v>
      </c>
      <c r="AN648" s="61" t="s">
        <v>1560</v>
      </c>
      <c r="AO648" s="41" t="s">
        <v>1754</v>
      </c>
      <c r="AP648" s="56" t="s">
        <v>1463</v>
      </c>
      <c r="AQ648" s="41" t="s">
        <v>1379</v>
      </c>
      <c r="AR648" s="65">
        <v>80</v>
      </c>
      <c r="AS648" s="57" t="s">
        <v>1367</v>
      </c>
      <c r="AT648" s="57" t="s">
        <v>1368</v>
      </c>
      <c r="AU648" s="41">
        <v>12</v>
      </c>
      <c r="AV648" s="97" t="s">
        <v>1755</v>
      </c>
      <c r="AW648" s="97" t="s">
        <v>1773</v>
      </c>
      <c r="AX648" s="56" t="s">
        <v>1756</v>
      </c>
      <c r="AY648" s="57" t="s">
        <v>1774</v>
      </c>
      <c r="AZ648" s="65"/>
      <c r="BA648" s="4"/>
      <c r="BB648" s="4"/>
      <c r="BC648" s="4"/>
      <c r="BD648" s="4"/>
      <c r="BE648" s="4"/>
      <c r="BF648" s="4"/>
      <c r="BG648" s="4"/>
    </row>
    <row r="649" spans="1:59" customFormat="1" ht="60" hidden="1" customHeight="1" x14ac:dyDescent="0.25">
      <c r="A649" s="2">
        <v>17</v>
      </c>
      <c r="B649" s="2">
        <v>3</v>
      </c>
      <c r="C649" s="2" t="s">
        <v>1320</v>
      </c>
      <c r="D649" s="2">
        <v>1</v>
      </c>
      <c r="E649" s="2"/>
      <c r="F649" s="2"/>
      <c r="G649" s="2"/>
      <c r="H649" s="2"/>
      <c r="I649" s="3">
        <v>0</v>
      </c>
      <c r="J649" s="3" t="s">
        <v>917</v>
      </c>
      <c r="K649" s="3" t="s">
        <v>115</v>
      </c>
      <c r="L649" s="3" t="s">
        <v>1041</v>
      </c>
      <c r="M649" s="3" t="s">
        <v>1042</v>
      </c>
      <c r="N649" s="3" t="s">
        <v>1043</v>
      </c>
      <c r="O649" s="6">
        <v>660</v>
      </c>
      <c r="P649" s="3" t="s">
        <v>919</v>
      </c>
      <c r="Q649" s="3" t="s">
        <v>920</v>
      </c>
      <c r="R649" s="3" t="s">
        <v>921</v>
      </c>
      <c r="S649" s="3" t="s">
        <v>1044</v>
      </c>
      <c r="T649" s="3" t="s">
        <v>1045</v>
      </c>
      <c r="U649" s="6">
        <v>9100</v>
      </c>
      <c r="V649" s="2">
        <v>210095</v>
      </c>
      <c r="W649" s="2" t="s">
        <v>136</v>
      </c>
      <c r="X649" s="3">
        <v>958314226</v>
      </c>
      <c r="Y649" s="7" t="s">
        <v>910</v>
      </c>
      <c r="Z649" s="8">
        <f>SUM(AB649:AB650)</f>
        <v>1108314226</v>
      </c>
      <c r="AA649" s="2" t="s">
        <v>1022</v>
      </c>
      <c r="AB649" s="3">
        <v>700154400</v>
      </c>
      <c r="AC649" s="94">
        <v>65</v>
      </c>
      <c r="AD649" s="95" t="s">
        <v>919</v>
      </c>
      <c r="AE649" s="40" t="s">
        <v>339</v>
      </c>
      <c r="AF649" s="86" t="s">
        <v>1360</v>
      </c>
      <c r="AG649" s="86" t="s">
        <v>1751</v>
      </c>
      <c r="AH649" s="87" t="s">
        <v>1752</v>
      </c>
      <c r="AI649" s="88" t="s">
        <v>1753</v>
      </c>
      <c r="AJ649" s="89">
        <v>44748</v>
      </c>
      <c r="AK649" s="89">
        <v>44756</v>
      </c>
      <c r="AL649" s="89">
        <v>44926</v>
      </c>
      <c r="AM649" s="39">
        <v>0.35</v>
      </c>
      <c r="AN649" s="61" t="s">
        <v>1560</v>
      </c>
      <c r="AO649" s="41" t="s">
        <v>1754</v>
      </c>
      <c r="AP649" s="56" t="s">
        <v>1463</v>
      </c>
      <c r="AQ649" s="41" t="s">
        <v>1379</v>
      </c>
      <c r="AR649" s="94">
        <v>65</v>
      </c>
      <c r="AS649" s="42" t="s">
        <v>1367</v>
      </c>
      <c r="AT649" s="96" t="s">
        <v>1764</v>
      </c>
      <c r="AU649" s="42">
        <v>780</v>
      </c>
      <c r="AV649" s="97" t="s">
        <v>1755</v>
      </c>
      <c r="AW649" s="97" t="s">
        <v>1773</v>
      </c>
      <c r="AX649" s="97" t="s">
        <v>1766</v>
      </c>
      <c r="AY649" s="97" t="s">
        <v>2814</v>
      </c>
      <c r="AZ649" s="65"/>
      <c r="BA649" s="4"/>
      <c r="BB649" s="4"/>
      <c r="BC649" s="4"/>
      <c r="BD649" s="4"/>
      <c r="BE649" s="4"/>
      <c r="BF649" s="4"/>
      <c r="BG649" s="4"/>
    </row>
    <row r="650" spans="1:59" customFormat="1" ht="60" hidden="1" customHeight="1" x14ac:dyDescent="0.25">
      <c r="A650" s="2">
        <v>17</v>
      </c>
      <c r="B650" s="2">
        <v>3</v>
      </c>
      <c r="C650" s="2" t="s">
        <v>1320</v>
      </c>
      <c r="D650" s="2">
        <v>0</v>
      </c>
      <c r="E650" s="2"/>
      <c r="F650" s="2"/>
      <c r="G650" s="2"/>
      <c r="H650" s="2"/>
      <c r="I650" s="3">
        <v>150000000</v>
      </c>
      <c r="J650" s="3" t="s">
        <v>911</v>
      </c>
      <c r="K650" s="3" t="s">
        <v>911</v>
      </c>
      <c r="L650" s="3" t="s">
        <v>911</v>
      </c>
      <c r="M650" s="3" t="s">
        <v>911</v>
      </c>
      <c r="N650" s="3" t="s">
        <v>911</v>
      </c>
      <c r="O650" s="3" t="s">
        <v>911</v>
      </c>
      <c r="P650" s="3" t="s">
        <v>911</v>
      </c>
      <c r="Q650" s="3" t="s">
        <v>911</v>
      </c>
      <c r="R650" s="3" t="s">
        <v>911</v>
      </c>
      <c r="S650" s="3" t="s">
        <v>911</v>
      </c>
      <c r="T650" s="3" t="s">
        <v>911</v>
      </c>
      <c r="U650" s="3" t="s">
        <v>911</v>
      </c>
      <c r="V650" s="2">
        <v>210095</v>
      </c>
      <c r="W650" s="2" t="s">
        <v>136</v>
      </c>
      <c r="X650" s="3">
        <v>958314226</v>
      </c>
      <c r="Y650" s="7" t="s">
        <v>911</v>
      </c>
      <c r="Z650" s="8" t="s">
        <v>911</v>
      </c>
      <c r="AA650" s="2" t="s">
        <v>137</v>
      </c>
      <c r="AB650" s="3">
        <v>408159826</v>
      </c>
      <c r="AC650" s="94">
        <v>1</v>
      </c>
      <c r="AD650" s="95" t="s">
        <v>919</v>
      </c>
      <c r="AE650" s="40" t="s">
        <v>339</v>
      </c>
      <c r="AF650" s="86" t="s">
        <v>1360</v>
      </c>
      <c r="AG650" s="86" t="s">
        <v>1751</v>
      </c>
      <c r="AH650" s="87" t="s">
        <v>1752</v>
      </c>
      <c r="AI650" s="88" t="s">
        <v>1753</v>
      </c>
      <c r="AJ650" s="89">
        <v>44748</v>
      </c>
      <c r="AK650" s="89">
        <v>44756</v>
      </c>
      <c r="AL650" s="89">
        <v>44926</v>
      </c>
      <c r="AM650" s="39">
        <v>0.15</v>
      </c>
      <c r="AN650" s="61" t="s">
        <v>1560</v>
      </c>
      <c r="AO650" s="41" t="s">
        <v>1754</v>
      </c>
      <c r="AP650" s="56" t="s">
        <v>1463</v>
      </c>
      <c r="AQ650" s="41" t="s">
        <v>1379</v>
      </c>
      <c r="AR650" s="94">
        <v>1</v>
      </c>
      <c r="AS650" s="42" t="s">
        <v>1367</v>
      </c>
      <c r="AT650" s="96" t="s">
        <v>1764</v>
      </c>
      <c r="AU650" s="42">
        <v>623</v>
      </c>
      <c r="AV650" s="97" t="s">
        <v>1755</v>
      </c>
      <c r="AW650" s="97" t="s">
        <v>1773</v>
      </c>
      <c r="AX650" s="97" t="s">
        <v>1766</v>
      </c>
      <c r="AY650" s="97" t="s">
        <v>2815</v>
      </c>
      <c r="AZ650" s="65"/>
      <c r="BA650" s="4"/>
      <c r="BB650" s="4"/>
      <c r="BC650" s="4"/>
      <c r="BD650" s="4"/>
      <c r="BE650" s="4"/>
      <c r="BF650" s="4"/>
      <c r="BG650" s="4"/>
    </row>
    <row r="651" spans="1:59" customFormat="1" ht="60" hidden="1" customHeight="1" x14ac:dyDescent="0.25">
      <c r="A651" s="2">
        <v>17</v>
      </c>
      <c r="B651" s="2">
        <v>4</v>
      </c>
      <c r="C651" s="2" t="s">
        <v>1320</v>
      </c>
      <c r="D651" s="2">
        <v>1</v>
      </c>
      <c r="E651" s="2" t="s">
        <v>433</v>
      </c>
      <c r="F651" s="2" t="s">
        <v>434</v>
      </c>
      <c r="G651" s="2" t="s">
        <v>435</v>
      </c>
      <c r="H651" s="2" t="s">
        <v>436</v>
      </c>
      <c r="I651" s="3">
        <v>0</v>
      </c>
      <c r="J651" s="3" t="s">
        <v>917</v>
      </c>
      <c r="K651" s="3" t="s">
        <v>115</v>
      </c>
      <c r="L651" s="3" t="s">
        <v>918</v>
      </c>
      <c r="M651" s="3" t="s">
        <v>1309</v>
      </c>
      <c r="N651" s="3" t="s">
        <v>1310</v>
      </c>
      <c r="O651" s="6">
        <v>13</v>
      </c>
      <c r="P651" s="3" t="s">
        <v>919</v>
      </c>
      <c r="Q651" s="3" t="s">
        <v>920</v>
      </c>
      <c r="R651" s="3" t="s">
        <v>921</v>
      </c>
      <c r="S651" s="3" t="s">
        <v>922</v>
      </c>
      <c r="T651" s="3" t="s">
        <v>923</v>
      </c>
      <c r="U651" s="6">
        <v>7300</v>
      </c>
      <c r="V651" s="2">
        <v>210085</v>
      </c>
      <c r="W651" s="2" t="s">
        <v>116</v>
      </c>
      <c r="X651" s="3">
        <v>70000000</v>
      </c>
      <c r="Y651" s="7" t="s">
        <v>916</v>
      </c>
      <c r="Z651" s="8">
        <f>SUM(AB651)</f>
        <v>70000000</v>
      </c>
      <c r="AA651" s="2" t="s">
        <v>121</v>
      </c>
      <c r="AB651" s="3">
        <v>70000000</v>
      </c>
      <c r="AC651" s="63">
        <v>1</v>
      </c>
      <c r="AD651" s="41" t="s">
        <v>1750</v>
      </c>
      <c r="AE651" s="40" t="s">
        <v>339</v>
      </c>
      <c r="AF651" s="86" t="s">
        <v>1360</v>
      </c>
      <c r="AG651" s="86" t="s">
        <v>1751</v>
      </c>
      <c r="AH651" s="87" t="s">
        <v>1752</v>
      </c>
      <c r="AI651" s="88" t="s">
        <v>1753</v>
      </c>
      <c r="AJ651" s="89">
        <v>44748</v>
      </c>
      <c r="AK651" s="89">
        <v>44756</v>
      </c>
      <c r="AL651" s="89">
        <v>44926</v>
      </c>
      <c r="AM651" s="39">
        <v>0.3</v>
      </c>
      <c r="AN651" s="61" t="s">
        <v>1560</v>
      </c>
      <c r="AO651" s="41" t="s">
        <v>1754</v>
      </c>
      <c r="AP651" s="56" t="s">
        <v>1463</v>
      </c>
      <c r="AQ651" s="41" t="s">
        <v>1379</v>
      </c>
      <c r="AR651" s="65">
        <v>60</v>
      </c>
      <c r="AS651" s="57" t="s">
        <v>1367</v>
      </c>
      <c r="AT651" s="57" t="s">
        <v>1368</v>
      </c>
      <c r="AU651" s="41">
        <v>49</v>
      </c>
      <c r="AV651" s="97" t="s">
        <v>1755</v>
      </c>
      <c r="AW651" s="97" t="s">
        <v>1775</v>
      </c>
      <c r="AX651" s="56" t="s">
        <v>1756</v>
      </c>
      <c r="AY651" s="57" t="s">
        <v>2816</v>
      </c>
      <c r="AZ651" s="65"/>
      <c r="BA651" s="4"/>
      <c r="BB651" s="4"/>
      <c r="BC651" s="4"/>
      <c r="BD651" s="4"/>
      <c r="BE651" s="4"/>
      <c r="BF651" s="4"/>
      <c r="BG651" s="4"/>
    </row>
    <row r="652" spans="1:59" customFormat="1" ht="60" hidden="1" customHeight="1" x14ac:dyDescent="0.25">
      <c r="A652" s="2">
        <v>17</v>
      </c>
      <c r="B652" s="2">
        <v>4</v>
      </c>
      <c r="C652" s="2" t="s">
        <v>1320</v>
      </c>
      <c r="D652" s="2">
        <v>1</v>
      </c>
      <c r="E652" s="2" t="s">
        <v>433</v>
      </c>
      <c r="F652" s="2" t="s">
        <v>434</v>
      </c>
      <c r="G652" s="2" t="s">
        <v>435</v>
      </c>
      <c r="H652" s="2" t="s">
        <v>436</v>
      </c>
      <c r="I652" s="3"/>
      <c r="J652" s="3" t="s">
        <v>911</v>
      </c>
      <c r="K652" s="3" t="s">
        <v>911</v>
      </c>
      <c r="L652" s="3" t="s">
        <v>911</v>
      </c>
      <c r="M652" s="3" t="s">
        <v>911</v>
      </c>
      <c r="N652" s="3" t="s">
        <v>911</v>
      </c>
      <c r="O652" s="3" t="s">
        <v>911</v>
      </c>
      <c r="P652" s="3" t="s">
        <v>911</v>
      </c>
      <c r="Q652" s="3" t="s">
        <v>911</v>
      </c>
      <c r="R652" s="3" t="s">
        <v>911</v>
      </c>
      <c r="S652" s="3" t="s">
        <v>911</v>
      </c>
      <c r="T652" s="3" t="s">
        <v>911</v>
      </c>
      <c r="U652" s="3" t="s">
        <v>911</v>
      </c>
      <c r="V652" s="2">
        <v>210087</v>
      </c>
      <c r="W652" s="2" t="s">
        <v>124</v>
      </c>
      <c r="X652" s="3">
        <v>249142242</v>
      </c>
      <c r="Y652" s="18"/>
      <c r="Z652" s="8"/>
      <c r="AA652" s="2" t="s">
        <v>128</v>
      </c>
      <c r="AB652" s="3">
        <v>186142242</v>
      </c>
      <c r="AC652" s="63">
        <v>50</v>
      </c>
      <c r="AD652" s="41" t="s">
        <v>1757</v>
      </c>
      <c r="AE652" s="40" t="s">
        <v>339</v>
      </c>
      <c r="AF652" s="41" t="s">
        <v>1360</v>
      </c>
      <c r="AG652" s="41" t="s">
        <v>1758</v>
      </c>
      <c r="AH652" s="56" t="s">
        <v>1759</v>
      </c>
      <c r="AI652" s="41" t="s">
        <v>1760</v>
      </c>
      <c r="AJ652" s="58">
        <v>44743</v>
      </c>
      <c r="AK652" s="58">
        <v>44743</v>
      </c>
      <c r="AL652" s="58">
        <v>44926</v>
      </c>
      <c r="AM652" s="39">
        <v>0.94736842105263153</v>
      </c>
      <c r="AN652" s="61" t="s">
        <v>1560</v>
      </c>
      <c r="AO652" s="41" t="s">
        <v>1761</v>
      </c>
      <c r="AP652" s="56" t="s">
        <v>1463</v>
      </c>
      <c r="AQ652" s="41" t="s">
        <v>1379</v>
      </c>
      <c r="AR652" s="63">
        <v>50</v>
      </c>
      <c r="AS652" s="57" t="s">
        <v>1361</v>
      </c>
      <c r="AT652" s="57" t="s">
        <v>1376</v>
      </c>
      <c r="AU652" s="102">
        <v>21</v>
      </c>
      <c r="AV652" s="97" t="s">
        <v>1755</v>
      </c>
      <c r="AW652" s="56" t="s">
        <v>1776</v>
      </c>
      <c r="AX652" s="93" t="s">
        <v>1763</v>
      </c>
      <c r="AY652" s="92" t="s">
        <v>2817</v>
      </c>
      <c r="AZ652" s="65"/>
      <c r="BA652" s="4"/>
      <c r="BB652" s="4"/>
      <c r="BC652" s="4"/>
      <c r="BD652" s="4"/>
      <c r="BE652" s="4"/>
      <c r="BF652" s="4"/>
      <c r="BG652" s="4"/>
    </row>
    <row r="653" spans="1:59" customFormat="1" ht="60" hidden="1" customHeight="1" x14ac:dyDescent="0.25">
      <c r="A653" s="2">
        <v>17</v>
      </c>
      <c r="B653" s="2">
        <v>4</v>
      </c>
      <c r="C653" s="2" t="s">
        <v>1320</v>
      </c>
      <c r="D653" s="2">
        <v>0</v>
      </c>
      <c r="E653" s="2" t="s">
        <v>433</v>
      </c>
      <c r="F653" s="2" t="s">
        <v>434</v>
      </c>
      <c r="G653" s="2" t="s">
        <v>435</v>
      </c>
      <c r="H653" s="2" t="s">
        <v>436</v>
      </c>
      <c r="I653" s="3"/>
      <c r="J653" s="3" t="s">
        <v>911</v>
      </c>
      <c r="K653" s="3" t="s">
        <v>911</v>
      </c>
      <c r="L653" s="3" t="s">
        <v>911</v>
      </c>
      <c r="M653" s="3" t="s">
        <v>911</v>
      </c>
      <c r="N653" s="3" t="s">
        <v>911</v>
      </c>
      <c r="O653" s="3" t="s">
        <v>911</v>
      </c>
      <c r="P653" s="3" t="s">
        <v>911</v>
      </c>
      <c r="Q653" s="3" t="s">
        <v>911</v>
      </c>
      <c r="R653" s="3" t="s">
        <v>911</v>
      </c>
      <c r="S653" s="3" t="s">
        <v>911</v>
      </c>
      <c r="T653" s="3" t="s">
        <v>911</v>
      </c>
      <c r="U653" s="3" t="s">
        <v>911</v>
      </c>
      <c r="V653" s="2">
        <v>210087</v>
      </c>
      <c r="W653" s="2" t="s">
        <v>124</v>
      </c>
      <c r="X653" s="3">
        <v>249142242</v>
      </c>
      <c r="Y653" s="18"/>
      <c r="Z653" s="8"/>
      <c r="AA653" s="2" t="s">
        <v>125</v>
      </c>
      <c r="AB653" s="3">
        <v>63000000</v>
      </c>
      <c r="AC653" s="63">
        <v>45</v>
      </c>
      <c r="AD653" s="41" t="s">
        <v>1757</v>
      </c>
      <c r="AE653" s="40" t="s">
        <v>339</v>
      </c>
      <c r="AF653" s="41" t="s">
        <v>1360</v>
      </c>
      <c r="AG653" s="41" t="s">
        <v>1758</v>
      </c>
      <c r="AH653" s="56" t="s">
        <v>1759</v>
      </c>
      <c r="AI653" s="41" t="s">
        <v>1760</v>
      </c>
      <c r="AJ653" s="58">
        <v>44743</v>
      </c>
      <c r="AK653" s="58">
        <v>44743</v>
      </c>
      <c r="AL653" s="58">
        <v>44926</v>
      </c>
      <c r="AM653" s="91">
        <v>0.93333333333333335</v>
      </c>
      <c r="AN653" s="61" t="s">
        <v>1560</v>
      </c>
      <c r="AO653" s="41" t="s">
        <v>1761</v>
      </c>
      <c r="AP653" s="56" t="s">
        <v>1463</v>
      </c>
      <c r="AQ653" s="41" t="s">
        <v>1379</v>
      </c>
      <c r="AR653" s="63">
        <v>45</v>
      </c>
      <c r="AS653" s="57" t="s">
        <v>1355</v>
      </c>
      <c r="AT653" s="57" t="s">
        <v>1376</v>
      </c>
      <c r="AU653" s="41">
        <v>45</v>
      </c>
      <c r="AV653" s="97" t="s">
        <v>1755</v>
      </c>
      <c r="AW653" s="56" t="s">
        <v>1776</v>
      </c>
      <c r="AX653" s="93" t="s">
        <v>1762</v>
      </c>
      <c r="AY653" s="92" t="s">
        <v>2818</v>
      </c>
      <c r="AZ653" s="65"/>
      <c r="BA653" s="4"/>
      <c r="BB653" s="4"/>
      <c r="BC653" s="4"/>
      <c r="BD653" s="4"/>
      <c r="BE653" s="4"/>
      <c r="BF653" s="4"/>
      <c r="BG653" s="4"/>
    </row>
    <row r="654" spans="1:59" customFormat="1" ht="60" hidden="1" customHeight="1" x14ac:dyDescent="0.25">
      <c r="A654" s="2">
        <v>17</v>
      </c>
      <c r="B654" s="2">
        <v>4</v>
      </c>
      <c r="C654" s="2" t="s">
        <v>1320</v>
      </c>
      <c r="D654" s="2">
        <v>1</v>
      </c>
      <c r="E654" s="2" t="s">
        <v>433</v>
      </c>
      <c r="F654" s="2" t="s">
        <v>434</v>
      </c>
      <c r="G654" s="2" t="s">
        <v>435</v>
      </c>
      <c r="H654" s="2" t="s">
        <v>436</v>
      </c>
      <c r="I654" s="3">
        <v>0</v>
      </c>
      <c r="J654" s="3" t="s">
        <v>917</v>
      </c>
      <c r="K654" s="3" t="s">
        <v>115</v>
      </c>
      <c r="L654" s="3" t="s">
        <v>1041</v>
      </c>
      <c r="M654" s="3" t="s">
        <v>1042</v>
      </c>
      <c r="N654" s="3" t="s">
        <v>1043</v>
      </c>
      <c r="O654" s="6">
        <v>660</v>
      </c>
      <c r="P654" s="3" t="s">
        <v>919</v>
      </c>
      <c r="Q654" s="3" t="s">
        <v>920</v>
      </c>
      <c r="R654" s="3" t="s">
        <v>921</v>
      </c>
      <c r="S654" s="3" t="s">
        <v>1044</v>
      </c>
      <c r="T654" s="3" t="s">
        <v>1045</v>
      </c>
      <c r="U654" s="6">
        <v>9100</v>
      </c>
      <c r="V654" s="2">
        <v>210095</v>
      </c>
      <c r="W654" s="2" t="s">
        <v>136</v>
      </c>
      <c r="X654" s="3">
        <v>938068000</v>
      </c>
      <c r="Y654" s="7" t="s">
        <v>910</v>
      </c>
      <c r="Z654" s="8">
        <f>SUM(AB654:AB656)</f>
        <v>938068000</v>
      </c>
      <c r="AA654" s="2" t="s">
        <v>140</v>
      </c>
      <c r="AB654" s="3">
        <v>678068000</v>
      </c>
      <c r="AC654" s="94">
        <v>40</v>
      </c>
      <c r="AD654" s="95" t="s">
        <v>919</v>
      </c>
      <c r="AE654" s="40" t="s">
        <v>339</v>
      </c>
      <c r="AF654" s="86" t="s">
        <v>1360</v>
      </c>
      <c r="AG654" s="86" t="s">
        <v>1751</v>
      </c>
      <c r="AH654" s="87" t="s">
        <v>1752</v>
      </c>
      <c r="AI654" s="88" t="s">
        <v>1753</v>
      </c>
      <c r="AJ654" s="89">
        <v>44748</v>
      </c>
      <c r="AK654" s="89">
        <v>44756</v>
      </c>
      <c r="AL654" s="89">
        <v>44926</v>
      </c>
      <c r="AM654" s="39">
        <v>0.06</v>
      </c>
      <c r="AN654" s="61" t="s">
        <v>1560</v>
      </c>
      <c r="AO654" s="41" t="s">
        <v>1754</v>
      </c>
      <c r="AP654" s="56" t="s">
        <v>1463</v>
      </c>
      <c r="AQ654" s="41" t="s">
        <v>1379</v>
      </c>
      <c r="AR654" s="94">
        <v>40</v>
      </c>
      <c r="AS654" s="42" t="s">
        <v>1367</v>
      </c>
      <c r="AT654" s="96" t="s">
        <v>1764</v>
      </c>
      <c r="AU654" s="42">
        <v>155</v>
      </c>
      <c r="AV654" s="97" t="s">
        <v>1755</v>
      </c>
      <c r="AW654" s="97" t="s">
        <v>1775</v>
      </c>
      <c r="AX654" s="97" t="s">
        <v>1766</v>
      </c>
      <c r="AY654" s="97" t="s">
        <v>2819</v>
      </c>
      <c r="AZ654" s="65"/>
      <c r="BA654" s="4"/>
      <c r="BB654" s="4"/>
      <c r="BC654" s="4"/>
      <c r="BD654" s="4"/>
      <c r="BE654" s="4"/>
      <c r="BF654" s="4"/>
      <c r="BG654" s="4"/>
    </row>
    <row r="655" spans="1:59" customFormat="1" ht="60" hidden="1" customHeight="1" x14ac:dyDescent="0.25">
      <c r="A655" s="2">
        <v>17</v>
      </c>
      <c r="B655" s="2">
        <v>4</v>
      </c>
      <c r="C655" s="2" t="s">
        <v>1320</v>
      </c>
      <c r="D655" s="2">
        <v>0</v>
      </c>
      <c r="E655" s="2" t="s">
        <v>433</v>
      </c>
      <c r="F655" s="2" t="s">
        <v>434</v>
      </c>
      <c r="G655" s="2" t="s">
        <v>435</v>
      </c>
      <c r="H655" s="2" t="s">
        <v>436</v>
      </c>
      <c r="I655" s="3">
        <v>0</v>
      </c>
      <c r="J655" s="3" t="s">
        <v>911</v>
      </c>
      <c r="K655" s="3" t="s">
        <v>911</v>
      </c>
      <c r="L655" s="3" t="s">
        <v>911</v>
      </c>
      <c r="M655" s="3" t="s">
        <v>911</v>
      </c>
      <c r="N655" s="3" t="s">
        <v>911</v>
      </c>
      <c r="O655" s="3" t="s">
        <v>911</v>
      </c>
      <c r="P655" s="3" t="s">
        <v>911</v>
      </c>
      <c r="Q655" s="3" t="s">
        <v>911</v>
      </c>
      <c r="R655" s="3" t="s">
        <v>911</v>
      </c>
      <c r="S655" s="3" t="s">
        <v>911</v>
      </c>
      <c r="T655" s="3" t="s">
        <v>911</v>
      </c>
      <c r="U655" s="3" t="s">
        <v>911</v>
      </c>
      <c r="V655" s="2">
        <v>210095</v>
      </c>
      <c r="W655" s="2" t="s">
        <v>136</v>
      </c>
      <c r="X655" s="3">
        <v>938068000</v>
      </c>
      <c r="Y655" s="7" t="s">
        <v>911</v>
      </c>
      <c r="Z655" s="8" t="s">
        <v>911</v>
      </c>
      <c r="AA655" s="2" t="s">
        <v>1023</v>
      </c>
      <c r="AB655" s="3">
        <v>130000000</v>
      </c>
      <c r="AC655" s="94">
        <v>1</v>
      </c>
      <c r="AD655" s="95" t="s">
        <v>919</v>
      </c>
      <c r="AE655" s="40" t="s">
        <v>339</v>
      </c>
      <c r="AF655" s="86" t="s">
        <v>1360</v>
      </c>
      <c r="AG655" s="86" t="s">
        <v>1751</v>
      </c>
      <c r="AH655" s="87" t="s">
        <v>1752</v>
      </c>
      <c r="AI655" s="88" t="s">
        <v>1753</v>
      </c>
      <c r="AJ655" s="89">
        <v>44748</v>
      </c>
      <c r="AK655" s="89">
        <v>44756</v>
      </c>
      <c r="AL655" s="89">
        <v>44926</v>
      </c>
      <c r="AM655" s="39">
        <v>0</v>
      </c>
      <c r="AN655" s="61" t="s">
        <v>1560</v>
      </c>
      <c r="AO655" s="41" t="s">
        <v>1754</v>
      </c>
      <c r="AP655" s="56" t="s">
        <v>1463</v>
      </c>
      <c r="AQ655" s="41" t="s">
        <v>1379</v>
      </c>
      <c r="AR655" s="94">
        <v>1</v>
      </c>
      <c r="AS655" s="42" t="s">
        <v>1367</v>
      </c>
      <c r="AT655" s="96" t="s">
        <v>1764</v>
      </c>
      <c r="AU655" s="42">
        <v>0</v>
      </c>
      <c r="AV655" s="97" t="s">
        <v>1755</v>
      </c>
      <c r="AW655" s="97" t="s">
        <v>1775</v>
      </c>
      <c r="AX655" s="97" t="s">
        <v>1766</v>
      </c>
      <c r="AY655" s="97" t="s">
        <v>2820</v>
      </c>
      <c r="AZ655" s="65"/>
      <c r="BA655" s="4"/>
      <c r="BB655" s="4"/>
      <c r="BC655" s="4"/>
      <c r="BD655" s="4"/>
      <c r="BE655" s="4"/>
      <c r="BF655" s="4"/>
      <c r="BG655" s="4"/>
    </row>
    <row r="656" spans="1:59" customFormat="1" ht="60" hidden="1" customHeight="1" x14ac:dyDescent="0.25">
      <c r="A656" s="2">
        <v>17</v>
      </c>
      <c r="B656" s="2">
        <v>4</v>
      </c>
      <c r="C656" s="2" t="s">
        <v>1320</v>
      </c>
      <c r="D656" s="2">
        <v>0</v>
      </c>
      <c r="E656" s="2" t="s">
        <v>433</v>
      </c>
      <c r="F656" s="2" t="s">
        <v>434</v>
      </c>
      <c r="G656" s="2" t="s">
        <v>435</v>
      </c>
      <c r="H656" s="2" t="s">
        <v>436</v>
      </c>
      <c r="I656" s="3">
        <v>0</v>
      </c>
      <c r="J656" s="3" t="s">
        <v>911</v>
      </c>
      <c r="K656" s="3" t="s">
        <v>911</v>
      </c>
      <c r="L656" s="3" t="s">
        <v>911</v>
      </c>
      <c r="M656" s="3" t="s">
        <v>911</v>
      </c>
      <c r="N656" s="3" t="s">
        <v>911</v>
      </c>
      <c r="O656" s="3" t="s">
        <v>911</v>
      </c>
      <c r="P656" s="3" t="s">
        <v>911</v>
      </c>
      <c r="Q656" s="3" t="s">
        <v>911</v>
      </c>
      <c r="R656" s="3" t="s">
        <v>911</v>
      </c>
      <c r="S656" s="3" t="s">
        <v>911</v>
      </c>
      <c r="T656" s="3" t="s">
        <v>911</v>
      </c>
      <c r="U656" s="3" t="s">
        <v>911</v>
      </c>
      <c r="V656" s="2">
        <v>210095</v>
      </c>
      <c r="W656" s="2" t="s">
        <v>136</v>
      </c>
      <c r="X656" s="3">
        <v>938068000</v>
      </c>
      <c r="Y656" s="7" t="s">
        <v>911</v>
      </c>
      <c r="Z656" s="8" t="s">
        <v>911</v>
      </c>
      <c r="AA656" s="2" t="s">
        <v>137</v>
      </c>
      <c r="AB656" s="3">
        <v>130000000</v>
      </c>
      <c r="AC656" s="94">
        <v>1</v>
      </c>
      <c r="AD656" s="95" t="s">
        <v>919</v>
      </c>
      <c r="AE656" s="40" t="s">
        <v>339</v>
      </c>
      <c r="AF656" s="86" t="s">
        <v>1360</v>
      </c>
      <c r="AG656" s="86" t="s">
        <v>1751</v>
      </c>
      <c r="AH656" s="87" t="s">
        <v>1752</v>
      </c>
      <c r="AI656" s="88" t="s">
        <v>1753</v>
      </c>
      <c r="AJ656" s="89">
        <v>44748</v>
      </c>
      <c r="AK656" s="89">
        <v>44756</v>
      </c>
      <c r="AL656" s="89">
        <v>44926</v>
      </c>
      <c r="AM656" s="39">
        <v>0</v>
      </c>
      <c r="AN656" s="61" t="s">
        <v>1560</v>
      </c>
      <c r="AO656" s="41" t="s">
        <v>1754</v>
      </c>
      <c r="AP656" s="56" t="s">
        <v>1463</v>
      </c>
      <c r="AQ656" s="41" t="s">
        <v>1379</v>
      </c>
      <c r="AR656" s="94">
        <v>1</v>
      </c>
      <c r="AS656" s="42" t="s">
        <v>1367</v>
      </c>
      <c r="AT656" s="96" t="s">
        <v>1764</v>
      </c>
      <c r="AU656" s="42">
        <v>0</v>
      </c>
      <c r="AV656" s="97" t="s">
        <v>1755</v>
      </c>
      <c r="AW656" s="97" t="s">
        <v>1775</v>
      </c>
      <c r="AX656" s="97" t="s">
        <v>1766</v>
      </c>
      <c r="AY656" s="97" t="s">
        <v>2820</v>
      </c>
      <c r="AZ656" s="65"/>
      <c r="BA656" s="4"/>
      <c r="BB656" s="4"/>
      <c r="BC656" s="4"/>
      <c r="BD656" s="4"/>
      <c r="BE656" s="4"/>
      <c r="BF656" s="4"/>
      <c r="BG656" s="4"/>
    </row>
    <row r="657" spans="1:59" customFormat="1" ht="60" hidden="1" customHeight="1" x14ac:dyDescent="0.25">
      <c r="A657" s="2">
        <v>17</v>
      </c>
      <c r="B657" s="2">
        <v>6</v>
      </c>
      <c r="C657" s="2" t="s">
        <v>1320</v>
      </c>
      <c r="D657" s="2">
        <v>1</v>
      </c>
      <c r="E657" s="2" t="s">
        <v>437</v>
      </c>
      <c r="F657" s="2" t="s">
        <v>438</v>
      </c>
      <c r="G657" s="2" t="s">
        <v>439</v>
      </c>
      <c r="H657" s="2" t="s">
        <v>440</v>
      </c>
      <c r="I657" s="3">
        <v>0</v>
      </c>
      <c r="J657" s="3" t="s">
        <v>917</v>
      </c>
      <c r="K657" s="3" t="s">
        <v>115</v>
      </c>
      <c r="L657" s="3" t="s">
        <v>918</v>
      </c>
      <c r="M657" s="3" t="s">
        <v>1309</v>
      </c>
      <c r="N657" s="3" t="s">
        <v>1310</v>
      </c>
      <c r="O657" s="6">
        <v>13</v>
      </c>
      <c r="P657" s="3" t="s">
        <v>919</v>
      </c>
      <c r="Q657" s="3" t="s">
        <v>920</v>
      </c>
      <c r="R657" s="3" t="s">
        <v>921</v>
      </c>
      <c r="S657" s="3" t="s">
        <v>922</v>
      </c>
      <c r="T657" s="3" t="s">
        <v>923</v>
      </c>
      <c r="U657" s="6">
        <v>7300</v>
      </c>
      <c r="V657" s="2">
        <v>210085</v>
      </c>
      <c r="W657" s="2" t="s">
        <v>116</v>
      </c>
      <c r="X657" s="3">
        <v>799306918</v>
      </c>
      <c r="Y657" s="7" t="s">
        <v>916</v>
      </c>
      <c r="Z657" s="8">
        <f>SUM(AB657)</f>
        <v>51855108</v>
      </c>
      <c r="AA657" s="2" t="s">
        <v>118</v>
      </c>
      <c r="AB657" s="3">
        <v>51855108</v>
      </c>
      <c r="AC657" s="63">
        <v>1</v>
      </c>
      <c r="AD657" s="41" t="s">
        <v>1750</v>
      </c>
      <c r="AE657" s="40" t="s">
        <v>339</v>
      </c>
      <c r="AF657" s="86" t="s">
        <v>1360</v>
      </c>
      <c r="AG657" s="86" t="s">
        <v>1751</v>
      </c>
      <c r="AH657" s="87" t="s">
        <v>1752</v>
      </c>
      <c r="AI657" s="88" t="s">
        <v>1753</v>
      </c>
      <c r="AJ657" s="89">
        <v>44748</v>
      </c>
      <c r="AK657" s="89">
        <v>44756</v>
      </c>
      <c r="AL657" s="89">
        <v>44926</v>
      </c>
      <c r="AM657" s="39">
        <v>0.9</v>
      </c>
      <c r="AN657" s="61" t="s">
        <v>1560</v>
      </c>
      <c r="AO657" s="41" t="s">
        <v>1754</v>
      </c>
      <c r="AP657" s="56" t="s">
        <v>1463</v>
      </c>
      <c r="AQ657" s="41" t="s">
        <v>1379</v>
      </c>
      <c r="AR657" s="65">
        <v>60</v>
      </c>
      <c r="AS657" s="57" t="s">
        <v>1367</v>
      </c>
      <c r="AT657" s="57" t="s">
        <v>1368</v>
      </c>
      <c r="AU657" s="41">
        <v>55</v>
      </c>
      <c r="AV657" s="97" t="s">
        <v>1755</v>
      </c>
      <c r="AW657" s="97" t="s">
        <v>1777</v>
      </c>
      <c r="AX657" s="56" t="s">
        <v>1756</v>
      </c>
      <c r="AY657" s="57" t="s">
        <v>2821</v>
      </c>
      <c r="AZ657" s="65"/>
      <c r="BA657" s="4"/>
      <c r="BB657" s="4"/>
      <c r="BC657" s="4"/>
      <c r="BD657" s="4"/>
      <c r="BE657" s="4"/>
      <c r="BF657" s="4"/>
      <c r="BG657" s="4"/>
    </row>
    <row r="658" spans="1:59" customFormat="1" ht="60" hidden="1" customHeight="1" x14ac:dyDescent="0.25">
      <c r="A658" s="2">
        <v>17</v>
      </c>
      <c r="B658" s="2">
        <v>6</v>
      </c>
      <c r="C658" s="2" t="s">
        <v>1320</v>
      </c>
      <c r="D658" s="2">
        <v>0</v>
      </c>
      <c r="E658" s="2" t="s">
        <v>437</v>
      </c>
      <c r="F658" s="2" t="s">
        <v>438</v>
      </c>
      <c r="G658" s="2" t="s">
        <v>439</v>
      </c>
      <c r="H658" s="2" t="s">
        <v>440</v>
      </c>
      <c r="I658" s="3">
        <v>0</v>
      </c>
      <c r="J658" s="3" t="s">
        <v>911</v>
      </c>
      <c r="K658" s="3" t="s">
        <v>911</v>
      </c>
      <c r="L658" s="3" t="s">
        <v>911</v>
      </c>
      <c r="M658" s="3" t="s">
        <v>911</v>
      </c>
      <c r="N658" s="3" t="s">
        <v>911</v>
      </c>
      <c r="O658" s="3" t="s">
        <v>911</v>
      </c>
      <c r="P658" s="3" t="s">
        <v>911</v>
      </c>
      <c r="Q658" s="3" t="s">
        <v>911</v>
      </c>
      <c r="R658" s="3" t="s">
        <v>911</v>
      </c>
      <c r="S658" s="3" t="s">
        <v>911</v>
      </c>
      <c r="T658" s="3" t="s">
        <v>911</v>
      </c>
      <c r="U658" s="3" t="s">
        <v>911</v>
      </c>
      <c r="V658" s="2">
        <v>210085</v>
      </c>
      <c r="W658" s="2" t="s">
        <v>116</v>
      </c>
      <c r="X658" s="3">
        <v>799306918</v>
      </c>
      <c r="Y658" s="7" t="s">
        <v>914</v>
      </c>
      <c r="Z658" s="8">
        <f>SUM(AB658)</f>
        <v>30425353</v>
      </c>
      <c r="AA658" s="2" t="s">
        <v>119</v>
      </c>
      <c r="AB658" s="3">
        <v>30425353</v>
      </c>
      <c r="AC658" s="63">
        <v>60</v>
      </c>
      <c r="AD658" s="41" t="s">
        <v>1757</v>
      </c>
      <c r="AE658" s="40" t="s">
        <v>340</v>
      </c>
      <c r="AF658" s="41" t="s">
        <v>1360</v>
      </c>
      <c r="AG658" s="41" t="s">
        <v>1758</v>
      </c>
      <c r="AH658" s="56" t="s">
        <v>1759</v>
      </c>
      <c r="AI658" s="41" t="s">
        <v>1760</v>
      </c>
      <c r="AJ658" s="58">
        <v>44743</v>
      </c>
      <c r="AK658" s="58">
        <v>44743</v>
      </c>
      <c r="AL658" s="58">
        <v>44926</v>
      </c>
      <c r="AM658" s="39">
        <v>1</v>
      </c>
      <c r="AN658" s="61" t="s">
        <v>1560</v>
      </c>
      <c r="AO658" s="41" t="s">
        <v>1761</v>
      </c>
      <c r="AP658" s="56" t="s">
        <v>1463</v>
      </c>
      <c r="AQ658" s="41" t="s">
        <v>1379</v>
      </c>
      <c r="AR658" s="65">
        <v>60</v>
      </c>
      <c r="AS658" s="57" t="s">
        <v>1367</v>
      </c>
      <c r="AT658" s="57" t="s">
        <v>1368</v>
      </c>
      <c r="AU658" s="41">
        <v>30</v>
      </c>
      <c r="AV658" s="97" t="s">
        <v>1755</v>
      </c>
      <c r="AW658" s="97" t="s">
        <v>1777</v>
      </c>
      <c r="AX658" s="56" t="s">
        <v>1756</v>
      </c>
      <c r="AY658" s="57" t="s">
        <v>2822</v>
      </c>
      <c r="AZ658" s="65"/>
      <c r="BA658" s="4"/>
      <c r="BB658" s="4"/>
      <c r="BC658" s="4"/>
      <c r="BD658" s="4"/>
      <c r="BE658" s="4"/>
      <c r="BF658" s="4"/>
      <c r="BG658" s="4"/>
    </row>
    <row r="659" spans="1:59" customFormat="1" ht="60" hidden="1" customHeight="1" x14ac:dyDescent="0.25">
      <c r="A659" s="2">
        <v>17</v>
      </c>
      <c r="B659" s="2">
        <v>6</v>
      </c>
      <c r="C659" s="2" t="s">
        <v>1320</v>
      </c>
      <c r="D659" s="2">
        <v>0</v>
      </c>
      <c r="E659" s="2" t="s">
        <v>437</v>
      </c>
      <c r="F659" s="2" t="s">
        <v>438</v>
      </c>
      <c r="G659" s="2" t="s">
        <v>439</v>
      </c>
      <c r="H659" s="2" t="s">
        <v>440</v>
      </c>
      <c r="I659" s="3">
        <v>0</v>
      </c>
      <c r="J659" s="3" t="s">
        <v>911</v>
      </c>
      <c r="K659" s="3" t="s">
        <v>911</v>
      </c>
      <c r="L659" s="3" t="s">
        <v>911</v>
      </c>
      <c r="M659" s="3" t="s">
        <v>911</v>
      </c>
      <c r="N659" s="3" t="s">
        <v>911</v>
      </c>
      <c r="O659" s="3" t="s">
        <v>911</v>
      </c>
      <c r="P659" s="3" t="s">
        <v>911</v>
      </c>
      <c r="Q659" s="3" t="s">
        <v>911</v>
      </c>
      <c r="R659" s="3" t="s">
        <v>911</v>
      </c>
      <c r="S659" s="3" t="s">
        <v>911</v>
      </c>
      <c r="T659" s="3" t="s">
        <v>911</v>
      </c>
      <c r="U659" s="3" t="s">
        <v>911</v>
      </c>
      <c r="V659" s="2">
        <v>210085</v>
      </c>
      <c r="W659" s="2" t="s">
        <v>116</v>
      </c>
      <c r="X659" s="3">
        <v>799306918</v>
      </c>
      <c r="Y659" s="7" t="s">
        <v>913</v>
      </c>
      <c r="Z659" s="8">
        <f>SUM(AB659:AB660)</f>
        <v>717026457</v>
      </c>
      <c r="AA659" s="2" t="s">
        <v>117</v>
      </c>
      <c r="AB659" s="3">
        <v>119075726</v>
      </c>
      <c r="AC659" s="63">
        <v>3</v>
      </c>
      <c r="AD659" s="41" t="s">
        <v>1750</v>
      </c>
      <c r="AE659" s="40" t="s">
        <v>340</v>
      </c>
      <c r="AF659" s="86" t="s">
        <v>1360</v>
      </c>
      <c r="AG659" s="86" t="s">
        <v>1751</v>
      </c>
      <c r="AH659" s="87" t="s">
        <v>1752</v>
      </c>
      <c r="AI659" s="88" t="s">
        <v>1753</v>
      </c>
      <c r="AJ659" s="89">
        <v>44748</v>
      </c>
      <c r="AK659" s="89">
        <v>44756</v>
      </c>
      <c r="AL659" s="89">
        <v>44926</v>
      </c>
      <c r="AM659" s="39">
        <v>1</v>
      </c>
      <c r="AN659" s="61" t="s">
        <v>1560</v>
      </c>
      <c r="AO659" s="41" t="s">
        <v>1754</v>
      </c>
      <c r="AP659" s="56" t="s">
        <v>1463</v>
      </c>
      <c r="AQ659" s="41" t="s">
        <v>1379</v>
      </c>
      <c r="AR659" s="65">
        <v>780</v>
      </c>
      <c r="AS659" s="57" t="s">
        <v>1367</v>
      </c>
      <c r="AT659" s="57" t="s">
        <v>1368</v>
      </c>
      <c r="AU659" s="41">
        <v>411</v>
      </c>
      <c r="AV659" s="97" t="s">
        <v>1755</v>
      </c>
      <c r="AW659" s="97" t="s">
        <v>1777</v>
      </c>
      <c r="AX659" s="56" t="s">
        <v>1756</v>
      </c>
      <c r="AY659" s="57" t="s">
        <v>2823</v>
      </c>
      <c r="AZ659" s="65"/>
      <c r="BA659" s="4"/>
      <c r="BB659" s="4"/>
      <c r="BC659" s="4"/>
      <c r="BD659" s="4"/>
      <c r="BE659" s="4"/>
      <c r="BF659" s="4"/>
      <c r="BG659" s="4"/>
    </row>
    <row r="660" spans="1:59" customFormat="1" ht="60" hidden="1" customHeight="1" x14ac:dyDescent="0.25">
      <c r="A660" s="2">
        <v>17</v>
      </c>
      <c r="B660" s="2">
        <v>6</v>
      </c>
      <c r="C660" s="2" t="s">
        <v>1320</v>
      </c>
      <c r="D660" s="2">
        <v>0</v>
      </c>
      <c r="E660" s="2" t="s">
        <v>437</v>
      </c>
      <c r="F660" s="2" t="s">
        <v>438</v>
      </c>
      <c r="G660" s="2" t="s">
        <v>439</v>
      </c>
      <c r="H660" s="2" t="s">
        <v>440</v>
      </c>
      <c r="I660" s="3">
        <v>0</v>
      </c>
      <c r="J660" s="3" t="s">
        <v>911</v>
      </c>
      <c r="K660" s="3" t="s">
        <v>911</v>
      </c>
      <c r="L660" s="3" t="s">
        <v>911</v>
      </c>
      <c r="M660" s="3" t="s">
        <v>911</v>
      </c>
      <c r="N660" s="3" t="s">
        <v>911</v>
      </c>
      <c r="O660" s="3" t="s">
        <v>911</v>
      </c>
      <c r="P660" s="3" t="s">
        <v>911</v>
      </c>
      <c r="Q660" s="3" t="s">
        <v>911</v>
      </c>
      <c r="R660" s="3" t="s">
        <v>911</v>
      </c>
      <c r="S660" s="3" t="s">
        <v>911</v>
      </c>
      <c r="T660" s="3" t="s">
        <v>911</v>
      </c>
      <c r="U660" s="3" t="s">
        <v>911</v>
      </c>
      <c r="V660" s="2">
        <v>210085</v>
      </c>
      <c r="W660" s="2" t="s">
        <v>116</v>
      </c>
      <c r="X660" s="3">
        <v>799306918</v>
      </c>
      <c r="Y660" s="7" t="s">
        <v>911</v>
      </c>
      <c r="Z660" s="8" t="s">
        <v>911</v>
      </c>
      <c r="AA660" s="2" t="s">
        <v>120</v>
      </c>
      <c r="AB660" s="3">
        <v>597950731</v>
      </c>
      <c r="AC660" s="63">
        <v>18</v>
      </c>
      <c r="AD660" s="41" t="s">
        <v>1750</v>
      </c>
      <c r="AE660" s="40" t="s">
        <v>339</v>
      </c>
      <c r="AF660" s="86" t="s">
        <v>1360</v>
      </c>
      <c r="AG660" s="86" t="s">
        <v>1751</v>
      </c>
      <c r="AH660" s="87" t="s">
        <v>1752</v>
      </c>
      <c r="AI660" s="88" t="s">
        <v>1753</v>
      </c>
      <c r="AJ660" s="89">
        <v>44748</v>
      </c>
      <c r="AK660" s="89">
        <v>44756</v>
      </c>
      <c r="AL660" s="89">
        <v>44926</v>
      </c>
      <c r="AM660" s="39">
        <v>0.8</v>
      </c>
      <c r="AN660" s="61" t="s">
        <v>1560</v>
      </c>
      <c r="AO660" s="41" t="s">
        <v>1754</v>
      </c>
      <c r="AP660" s="56" t="s">
        <v>1463</v>
      </c>
      <c r="AQ660" s="41" t="s">
        <v>1379</v>
      </c>
      <c r="AR660" s="65">
        <v>1000</v>
      </c>
      <c r="AS660" s="57" t="s">
        <v>1367</v>
      </c>
      <c r="AT660" s="57" t="s">
        <v>1376</v>
      </c>
      <c r="AU660" s="41">
        <v>500</v>
      </c>
      <c r="AV660" s="97" t="s">
        <v>1755</v>
      </c>
      <c r="AW660" s="97" t="s">
        <v>1777</v>
      </c>
      <c r="AX660" s="56" t="s">
        <v>1778</v>
      </c>
      <c r="AY660" s="57" t="s">
        <v>2824</v>
      </c>
      <c r="AZ660" s="65"/>
      <c r="BA660" s="4"/>
      <c r="BB660" s="4"/>
      <c r="BC660" s="4"/>
      <c r="BD660" s="4"/>
      <c r="BE660" s="4"/>
      <c r="BF660" s="4"/>
      <c r="BG660" s="4"/>
    </row>
    <row r="661" spans="1:59" customFormat="1" ht="60" hidden="1" customHeight="1" x14ac:dyDescent="0.25">
      <c r="A661" s="2">
        <v>17</v>
      </c>
      <c r="B661" s="2">
        <v>6</v>
      </c>
      <c r="C661" s="2" t="s">
        <v>1320</v>
      </c>
      <c r="D661" s="2">
        <v>1</v>
      </c>
      <c r="E661" s="2" t="s">
        <v>437</v>
      </c>
      <c r="F661" s="2" t="s">
        <v>438</v>
      </c>
      <c r="G661" s="2" t="s">
        <v>439</v>
      </c>
      <c r="H661" s="2" t="s">
        <v>440</v>
      </c>
      <c r="I661" s="3"/>
      <c r="J661" s="3" t="s">
        <v>911</v>
      </c>
      <c r="K661" s="3" t="s">
        <v>911</v>
      </c>
      <c r="L661" s="3" t="s">
        <v>911</v>
      </c>
      <c r="M661" s="3" t="s">
        <v>911</v>
      </c>
      <c r="N661" s="3" t="s">
        <v>911</v>
      </c>
      <c r="O661" s="3" t="s">
        <v>911</v>
      </c>
      <c r="P661" s="3" t="s">
        <v>911</v>
      </c>
      <c r="Q661" s="3" t="s">
        <v>911</v>
      </c>
      <c r="R661" s="3" t="s">
        <v>911</v>
      </c>
      <c r="S661" s="3" t="s">
        <v>911</v>
      </c>
      <c r="T661" s="3" t="s">
        <v>911</v>
      </c>
      <c r="U661" s="3" t="s">
        <v>911</v>
      </c>
      <c r="V661" s="2">
        <v>210087</v>
      </c>
      <c r="W661" s="2" t="s">
        <v>124</v>
      </c>
      <c r="X661" s="3">
        <v>100703026</v>
      </c>
      <c r="Y661" s="18"/>
      <c r="Z661" s="8"/>
      <c r="AA661" s="2" t="s">
        <v>129</v>
      </c>
      <c r="AB661" s="3">
        <v>100703026</v>
      </c>
      <c r="AC661" s="63">
        <v>20</v>
      </c>
      <c r="AD661" s="41" t="s">
        <v>1757</v>
      </c>
      <c r="AE661" s="40" t="s">
        <v>339</v>
      </c>
      <c r="AF661" s="41" t="s">
        <v>1360</v>
      </c>
      <c r="AG661" s="41" t="s">
        <v>1758</v>
      </c>
      <c r="AH661" s="56" t="s">
        <v>1759</v>
      </c>
      <c r="AI661" s="41" t="s">
        <v>1760</v>
      </c>
      <c r="AJ661" s="58">
        <v>44743</v>
      </c>
      <c r="AK661" s="58">
        <v>44743</v>
      </c>
      <c r="AL661" s="58">
        <v>44926</v>
      </c>
      <c r="AM661" s="39">
        <v>0.6428571428571429</v>
      </c>
      <c r="AN661" s="61" t="s">
        <v>1560</v>
      </c>
      <c r="AO661" s="41" t="s">
        <v>1761</v>
      </c>
      <c r="AP661" s="56" t="s">
        <v>1463</v>
      </c>
      <c r="AQ661" s="41" t="s">
        <v>1379</v>
      </c>
      <c r="AR661" s="63">
        <v>20</v>
      </c>
      <c r="AS661" s="57" t="s">
        <v>1367</v>
      </c>
      <c r="AT661" s="57" t="s">
        <v>1376</v>
      </c>
      <c r="AU661" s="102">
        <v>30</v>
      </c>
      <c r="AV661" s="97" t="s">
        <v>1755</v>
      </c>
      <c r="AW661" s="103" t="s">
        <v>1777</v>
      </c>
      <c r="AX661" s="93" t="s">
        <v>1779</v>
      </c>
      <c r="AY661" s="92" t="s">
        <v>2825</v>
      </c>
      <c r="AZ661" s="65"/>
      <c r="BA661" s="4"/>
      <c r="BB661" s="4"/>
      <c r="BC661" s="4"/>
      <c r="BD661" s="4"/>
      <c r="BE661" s="4"/>
      <c r="BF661" s="4"/>
      <c r="BG661" s="4"/>
    </row>
    <row r="662" spans="1:59" customFormat="1" ht="60" hidden="1" customHeight="1" x14ac:dyDescent="0.25">
      <c r="A662" s="2">
        <v>17</v>
      </c>
      <c r="B662" s="2">
        <v>6</v>
      </c>
      <c r="C662" s="2" t="s">
        <v>1320</v>
      </c>
      <c r="D662" s="2">
        <v>1</v>
      </c>
      <c r="E662" s="2" t="s">
        <v>437</v>
      </c>
      <c r="F662" s="2" t="s">
        <v>438</v>
      </c>
      <c r="G662" s="2" t="s">
        <v>439</v>
      </c>
      <c r="H662" s="2" t="s">
        <v>440</v>
      </c>
      <c r="I662" s="3">
        <v>0</v>
      </c>
      <c r="J662" s="3" t="s">
        <v>917</v>
      </c>
      <c r="K662" s="3" t="s">
        <v>115</v>
      </c>
      <c r="L662" s="3" t="s">
        <v>1041</v>
      </c>
      <c r="M662" s="3" t="s">
        <v>1042</v>
      </c>
      <c r="N662" s="3" t="s">
        <v>1043</v>
      </c>
      <c r="O662" s="6">
        <v>660</v>
      </c>
      <c r="P662" s="3" t="s">
        <v>919</v>
      </c>
      <c r="Q662" s="3" t="s">
        <v>920</v>
      </c>
      <c r="R662" s="3" t="s">
        <v>921</v>
      </c>
      <c r="S662" s="3" t="s">
        <v>1044</v>
      </c>
      <c r="T662" s="3" t="s">
        <v>1045</v>
      </c>
      <c r="U662" s="6">
        <v>9100</v>
      </c>
      <c r="V662" s="2">
        <v>210095</v>
      </c>
      <c r="W662" s="2" t="s">
        <v>136</v>
      </c>
      <c r="X662" s="3">
        <v>1681045602</v>
      </c>
      <c r="Y662" s="7" t="s">
        <v>910</v>
      </c>
      <c r="Z662" s="8">
        <f>SUM(AB662:AB663)</f>
        <v>636803355</v>
      </c>
      <c r="AA662" s="2" t="s">
        <v>1024</v>
      </c>
      <c r="AB662" s="3">
        <v>325777605</v>
      </c>
      <c r="AC662" s="94">
        <v>38</v>
      </c>
      <c r="AD662" s="95" t="s">
        <v>919</v>
      </c>
      <c r="AE662" s="40" t="s">
        <v>339</v>
      </c>
      <c r="AF662" s="86" t="s">
        <v>1360</v>
      </c>
      <c r="AG662" s="86" t="s">
        <v>1751</v>
      </c>
      <c r="AH662" s="87" t="s">
        <v>1752</v>
      </c>
      <c r="AI662" s="88" t="s">
        <v>1753</v>
      </c>
      <c r="AJ662" s="89">
        <v>44748</v>
      </c>
      <c r="AK662" s="89">
        <v>44756</v>
      </c>
      <c r="AL662" s="89">
        <v>44926</v>
      </c>
      <c r="AM662" s="39">
        <v>0.85</v>
      </c>
      <c r="AN662" s="61" t="s">
        <v>1560</v>
      </c>
      <c r="AO662" s="41" t="s">
        <v>1754</v>
      </c>
      <c r="AP662" s="56" t="s">
        <v>1463</v>
      </c>
      <c r="AQ662" s="41" t="s">
        <v>1379</v>
      </c>
      <c r="AR662" s="94">
        <v>38</v>
      </c>
      <c r="AS662" s="42" t="s">
        <v>1367</v>
      </c>
      <c r="AT662" s="96" t="s">
        <v>1764</v>
      </c>
      <c r="AU662" s="42">
        <v>3674</v>
      </c>
      <c r="AV662" s="97" t="s">
        <v>1755</v>
      </c>
      <c r="AW662" s="97" t="s">
        <v>1777</v>
      </c>
      <c r="AX662" s="97" t="s">
        <v>1766</v>
      </c>
      <c r="AY662" s="97" t="s">
        <v>2826</v>
      </c>
      <c r="AZ662" s="65"/>
      <c r="BA662" s="4"/>
      <c r="BB662" s="4"/>
      <c r="BC662" s="4"/>
      <c r="BD662" s="4"/>
      <c r="BE662" s="4"/>
      <c r="BF662" s="4"/>
      <c r="BG662" s="4"/>
    </row>
    <row r="663" spans="1:59" customFormat="1" ht="60" hidden="1" customHeight="1" x14ac:dyDescent="0.25">
      <c r="A663" s="2">
        <v>17</v>
      </c>
      <c r="B663" s="2">
        <v>6</v>
      </c>
      <c r="C663" s="2" t="s">
        <v>1320</v>
      </c>
      <c r="D663" s="2">
        <v>0</v>
      </c>
      <c r="E663" s="2" t="s">
        <v>437</v>
      </c>
      <c r="F663" s="2" t="s">
        <v>438</v>
      </c>
      <c r="G663" s="2" t="s">
        <v>439</v>
      </c>
      <c r="H663" s="2" t="s">
        <v>440</v>
      </c>
      <c r="I663" s="3">
        <v>0</v>
      </c>
      <c r="J663" s="3" t="s">
        <v>911</v>
      </c>
      <c r="K663" s="3" t="s">
        <v>911</v>
      </c>
      <c r="L663" s="3" t="s">
        <v>911</v>
      </c>
      <c r="M663" s="3" t="s">
        <v>911</v>
      </c>
      <c r="N663" s="3" t="s">
        <v>911</v>
      </c>
      <c r="O663" s="3" t="s">
        <v>911</v>
      </c>
      <c r="P663" s="3" t="s">
        <v>911</v>
      </c>
      <c r="Q663" s="3" t="s">
        <v>911</v>
      </c>
      <c r="R663" s="3" t="s">
        <v>911</v>
      </c>
      <c r="S663" s="3" t="s">
        <v>911</v>
      </c>
      <c r="T663" s="3" t="s">
        <v>911</v>
      </c>
      <c r="U663" s="3" t="s">
        <v>911</v>
      </c>
      <c r="V663" s="2">
        <v>210095</v>
      </c>
      <c r="W663" s="2" t="s">
        <v>136</v>
      </c>
      <c r="X663" s="3">
        <v>1681045602</v>
      </c>
      <c r="Y663" s="7" t="s">
        <v>911</v>
      </c>
      <c r="Z663" s="8" t="s">
        <v>911</v>
      </c>
      <c r="AA663" s="2" t="s">
        <v>1025</v>
      </c>
      <c r="AB663" s="3">
        <v>311025750</v>
      </c>
      <c r="AC663" s="94">
        <v>1</v>
      </c>
      <c r="AD663" s="95" t="s">
        <v>919</v>
      </c>
      <c r="AE663" s="40" t="s">
        <v>339</v>
      </c>
      <c r="AF663" s="86" t="s">
        <v>1360</v>
      </c>
      <c r="AG663" s="86" t="s">
        <v>1751</v>
      </c>
      <c r="AH663" s="87" t="s">
        <v>1752</v>
      </c>
      <c r="AI663" s="88" t="s">
        <v>1753</v>
      </c>
      <c r="AJ663" s="89">
        <v>44748</v>
      </c>
      <c r="AK663" s="89">
        <v>44756</v>
      </c>
      <c r="AL663" s="89">
        <v>44926</v>
      </c>
      <c r="AM663" s="39">
        <v>0.9</v>
      </c>
      <c r="AN663" s="61" t="s">
        <v>1560</v>
      </c>
      <c r="AO663" s="41" t="s">
        <v>1754</v>
      </c>
      <c r="AP663" s="56" t="s">
        <v>1463</v>
      </c>
      <c r="AQ663" s="41" t="s">
        <v>1379</v>
      </c>
      <c r="AR663" s="94">
        <v>1</v>
      </c>
      <c r="AS663" s="42" t="s">
        <v>1367</v>
      </c>
      <c r="AT663" s="96" t="s">
        <v>1764</v>
      </c>
      <c r="AU663" s="42">
        <v>89</v>
      </c>
      <c r="AV663" s="97" t="s">
        <v>1755</v>
      </c>
      <c r="AW663" s="97" t="s">
        <v>1777</v>
      </c>
      <c r="AX663" s="97" t="s">
        <v>1766</v>
      </c>
      <c r="AY663" s="97" t="s">
        <v>2827</v>
      </c>
      <c r="AZ663" s="65"/>
      <c r="BA663" s="4"/>
      <c r="BB663" s="4"/>
      <c r="BC663" s="4"/>
      <c r="BD663" s="4"/>
      <c r="BE663" s="4"/>
      <c r="BF663" s="4"/>
      <c r="BG663" s="4"/>
    </row>
    <row r="664" spans="1:59" customFormat="1" ht="60" hidden="1" customHeight="1" x14ac:dyDescent="0.25">
      <c r="A664" s="2">
        <v>17</v>
      </c>
      <c r="B664" s="2">
        <v>6</v>
      </c>
      <c r="C664" s="2" t="s">
        <v>1320</v>
      </c>
      <c r="D664" s="2">
        <v>0</v>
      </c>
      <c r="E664" s="2" t="s">
        <v>437</v>
      </c>
      <c r="F664" s="2" t="s">
        <v>438</v>
      </c>
      <c r="G664" s="2" t="s">
        <v>439</v>
      </c>
      <c r="H664" s="2" t="s">
        <v>440</v>
      </c>
      <c r="I664" s="3">
        <v>0</v>
      </c>
      <c r="J664" s="3" t="s">
        <v>911</v>
      </c>
      <c r="K664" s="3" t="s">
        <v>911</v>
      </c>
      <c r="L664" s="3" t="s">
        <v>911</v>
      </c>
      <c r="M664" s="3" t="s">
        <v>911</v>
      </c>
      <c r="N664" s="3" t="s">
        <v>911</v>
      </c>
      <c r="O664" s="3" t="s">
        <v>911</v>
      </c>
      <c r="P664" s="3" t="s">
        <v>911</v>
      </c>
      <c r="Q664" s="3" t="s">
        <v>911</v>
      </c>
      <c r="R664" s="3" t="s">
        <v>911</v>
      </c>
      <c r="S664" s="3" t="s">
        <v>911</v>
      </c>
      <c r="T664" s="3" t="s">
        <v>911</v>
      </c>
      <c r="U664" s="3" t="s">
        <v>911</v>
      </c>
      <c r="V664" s="2">
        <v>210095</v>
      </c>
      <c r="W664" s="2" t="s">
        <v>136</v>
      </c>
      <c r="X664" s="3">
        <v>1681045602</v>
      </c>
      <c r="Y664" s="7" t="s">
        <v>913</v>
      </c>
      <c r="Z664" s="8">
        <f>SUM(AB664:AB665)</f>
        <v>1011154797</v>
      </c>
      <c r="AA664" s="2" t="s">
        <v>1026</v>
      </c>
      <c r="AB664" s="3">
        <v>638745675</v>
      </c>
      <c r="AC664" s="94">
        <v>22</v>
      </c>
      <c r="AD664" s="95" t="s">
        <v>919</v>
      </c>
      <c r="AE664" s="40" t="s">
        <v>340</v>
      </c>
      <c r="AF664" s="86" t="s">
        <v>1360</v>
      </c>
      <c r="AG664" s="86" t="s">
        <v>1751</v>
      </c>
      <c r="AH664" s="87" t="s">
        <v>1752</v>
      </c>
      <c r="AI664" s="88" t="s">
        <v>1753</v>
      </c>
      <c r="AJ664" s="89">
        <v>44748</v>
      </c>
      <c r="AK664" s="89">
        <v>44756</v>
      </c>
      <c r="AL664" s="89">
        <v>44926</v>
      </c>
      <c r="AM664" s="39">
        <v>1</v>
      </c>
      <c r="AN664" s="61" t="s">
        <v>1560</v>
      </c>
      <c r="AO664" s="41" t="s">
        <v>1754</v>
      </c>
      <c r="AP664" s="56" t="s">
        <v>1463</v>
      </c>
      <c r="AQ664" s="41" t="s">
        <v>1379</v>
      </c>
      <c r="AR664" s="94">
        <v>22</v>
      </c>
      <c r="AS664" s="42" t="s">
        <v>1367</v>
      </c>
      <c r="AT664" s="96" t="s">
        <v>1764</v>
      </c>
      <c r="AU664" s="42">
        <v>1293</v>
      </c>
      <c r="AV664" s="97" t="s">
        <v>1755</v>
      </c>
      <c r="AW664" s="97" t="s">
        <v>1777</v>
      </c>
      <c r="AX664" s="97" t="s">
        <v>1766</v>
      </c>
      <c r="AY664" s="97" t="s">
        <v>1780</v>
      </c>
      <c r="AZ664" s="65"/>
      <c r="BA664" s="4"/>
      <c r="BB664" s="4"/>
      <c r="BC664" s="4"/>
      <c r="BD664" s="4"/>
      <c r="BE664" s="4"/>
      <c r="BF664" s="4"/>
      <c r="BG664" s="4"/>
    </row>
    <row r="665" spans="1:59" customFormat="1" ht="60" hidden="1" customHeight="1" x14ac:dyDescent="0.25">
      <c r="A665" s="2">
        <v>17</v>
      </c>
      <c r="B665" s="2">
        <v>6</v>
      </c>
      <c r="C665" s="2" t="s">
        <v>1320</v>
      </c>
      <c r="D665" s="2">
        <v>0</v>
      </c>
      <c r="E665" s="2" t="s">
        <v>437</v>
      </c>
      <c r="F665" s="2" t="s">
        <v>438</v>
      </c>
      <c r="G665" s="2" t="s">
        <v>439</v>
      </c>
      <c r="H665" s="2" t="s">
        <v>440</v>
      </c>
      <c r="I665" s="3">
        <v>0</v>
      </c>
      <c r="J665" s="3" t="s">
        <v>911</v>
      </c>
      <c r="K665" s="3" t="s">
        <v>911</v>
      </c>
      <c r="L665" s="3" t="s">
        <v>911</v>
      </c>
      <c r="M665" s="3" t="s">
        <v>911</v>
      </c>
      <c r="N665" s="3" t="s">
        <v>911</v>
      </c>
      <c r="O665" s="3" t="s">
        <v>911</v>
      </c>
      <c r="P665" s="3" t="s">
        <v>911</v>
      </c>
      <c r="Q665" s="3" t="s">
        <v>911</v>
      </c>
      <c r="R665" s="3" t="s">
        <v>911</v>
      </c>
      <c r="S665" s="3" t="s">
        <v>911</v>
      </c>
      <c r="T665" s="3" t="s">
        <v>911</v>
      </c>
      <c r="U665" s="3" t="s">
        <v>911</v>
      </c>
      <c r="V665" s="2">
        <v>210095</v>
      </c>
      <c r="W665" s="2" t="s">
        <v>136</v>
      </c>
      <c r="X665" s="3">
        <v>1681045602</v>
      </c>
      <c r="Y665" s="7" t="s">
        <v>911</v>
      </c>
      <c r="Z665" s="8" t="s">
        <v>911</v>
      </c>
      <c r="AA665" s="2" t="s">
        <v>144</v>
      </c>
      <c r="AB665" s="3">
        <v>372409122</v>
      </c>
      <c r="AC665" s="94">
        <v>1</v>
      </c>
      <c r="AD665" s="95" t="s">
        <v>919</v>
      </c>
      <c r="AE665" s="40" t="s">
        <v>340</v>
      </c>
      <c r="AF665" s="86" t="s">
        <v>1360</v>
      </c>
      <c r="AG665" s="86" t="s">
        <v>1751</v>
      </c>
      <c r="AH665" s="87" t="s">
        <v>1752</v>
      </c>
      <c r="AI665" s="88" t="s">
        <v>1753</v>
      </c>
      <c r="AJ665" s="89">
        <v>44748</v>
      </c>
      <c r="AK665" s="89">
        <v>44756</v>
      </c>
      <c r="AL665" s="89">
        <v>44926</v>
      </c>
      <c r="AM665" s="39">
        <v>1</v>
      </c>
      <c r="AN665" s="61" t="s">
        <v>1560</v>
      </c>
      <c r="AO665" s="41" t="s">
        <v>1754</v>
      </c>
      <c r="AP665" s="56" t="s">
        <v>1463</v>
      </c>
      <c r="AQ665" s="41" t="s">
        <v>1379</v>
      </c>
      <c r="AR665" s="94">
        <v>1</v>
      </c>
      <c r="AS665" s="42" t="s">
        <v>1367</v>
      </c>
      <c r="AT665" s="96" t="s">
        <v>1764</v>
      </c>
      <c r="AU665" s="42">
        <v>229</v>
      </c>
      <c r="AV665" s="97" t="s">
        <v>1755</v>
      </c>
      <c r="AW665" s="97" t="s">
        <v>1777</v>
      </c>
      <c r="AX665" s="97" t="s">
        <v>1766</v>
      </c>
      <c r="AY665" s="97" t="s">
        <v>1781</v>
      </c>
      <c r="AZ665" s="65"/>
      <c r="BA665" s="4"/>
      <c r="BB665" s="4"/>
      <c r="BC665" s="4"/>
      <c r="BD665" s="4"/>
      <c r="BE665" s="4"/>
      <c r="BF665" s="4"/>
      <c r="BG665" s="4"/>
    </row>
    <row r="666" spans="1:59" customFormat="1" ht="60" hidden="1" customHeight="1" x14ac:dyDescent="0.25">
      <c r="A666" s="2">
        <v>17</v>
      </c>
      <c r="B666" s="2">
        <v>6</v>
      </c>
      <c r="C666" s="2" t="s">
        <v>1320</v>
      </c>
      <c r="D666" s="2">
        <v>0</v>
      </c>
      <c r="E666" s="2" t="s">
        <v>437</v>
      </c>
      <c r="F666" s="2" t="s">
        <v>438</v>
      </c>
      <c r="G666" s="2" t="s">
        <v>439</v>
      </c>
      <c r="H666" s="2" t="s">
        <v>440</v>
      </c>
      <c r="I666" s="3">
        <v>0</v>
      </c>
      <c r="J666" s="3" t="s">
        <v>911</v>
      </c>
      <c r="K666" s="3" t="s">
        <v>911</v>
      </c>
      <c r="L666" s="3" t="s">
        <v>911</v>
      </c>
      <c r="M666" s="3" t="s">
        <v>911</v>
      </c>
      <c r="N666" s="3" t="s">
        <v>911</v>
      </c>
      <c r="O666" s="3" t="s">
        <v>911</v>
      </c>
      <c r="P666" s="3" t="s">
        <v>911</v>
      </c>
      <c r="Q666" s="3" t="s">
        <v>911</v>
      </c>
      <c r="R666" s="3" t="s">
        <v>911</v>
      </c>
      <c r="S666" s="3" t="s">
        <v>911</v>
      </c>
      <c r="T666" s="3" t="s">
        <v>911</v>
      </c>
      <c r="U666" s="3" t="s">
        <v>911</v>
      </c>
      <c r="V666" s="2">
        <v>210095</v>
      </c>
      <c r="W666" s="2" t="s">
        <v>136</v>
      </c>
      <c r="X666" s="3">
        <v>1681045602</v>
      </c>
      <c r="Y666" s="7" t="s">
        <v>1014</v>
      </c>
      <c r="Z666" s="8">
        <f>SUM(AB666)</f>
        <v>20987450</v>
      </c>
      <c r="AA666" s="2" t="s">
        <v>145</v>
      </c>
      <c r="AB666" s="3">
        <v>20987450</v>
      </c>
      <c r="AC666" s="94">
        <v>1</v>
      </c>
      <c r="AD666" s="95" t="s">
        <v>919</v>
      </c>
      <c r="AE666" s="40" t="s">
        <v>336</v>
      </c>
      <c r="AF666" s="41" t="s">
        <v>911</v>
      </c>
      <c r="AG666" s="42" t="s">
        <v>911</v>
      </c>
      <c r="AH666" s="40" t="s">
        <v>911</v>
      </c>
      <c r="AI666" s="42" t="s">
        <v>911</v>
      </c>
      <c r="AJ666" s="58" t="s">
        <v>911</v>
      </c>
      <c r="AK666" s="58" t="s">
        <v>911</v>
      </c>
      <c r="AL666" s="58" t="s">
        <v>911</v>
      </c>
      <c r="AM666" s="39">
        <v>0</v>
      </c>
      <c r="AN666" s="61" t="s">
        <v>1560</v>
      </c>
      <c r="AO666" s="41" t="s">
        <v>911</v>
      </c>
      <c r="AP666" s="56" t="s">
        <v>1463</v>
      </c>
      <c r="AQ666" s="41" t="s">
        <v>1379</v>
      </c>
      <c r="AR666" s="94">
        <v>1</v>
      </c>
      <c r="AS666" s="42" t="s">
        <v>1367</v>
      </c>
      <c r="AT666" s="96" t="s">
        <v>1764</v>
      </c>
      <c r="AU666" s="42">
        <v>0</v>
      </c>
      <c r="AV666" s="97" t="s">
        <v>1755</v>
      </c>
      <c r="AW666" s="97" t="s">
        <v>1777</v>
      </c>
      <c r="AX666" s="97" t="s">
        <v>1766</v>
      </c>
      <c r="AY666" s="97" t="s">
        <v>2405</v>
      </c>
      <c r="AZ666" s="65"/>
      <c r="BA666" s="4"/>
      <c r="BB666" s="4"/>
      <c r="BC666" s="4"/>
      <c r="BD666" s="4"/>
      <c r="BE666" s="4"/>
      <c r="BF666" s="4"/>
      <c r="BG666" s="4"/>
    </row>
    <row r="667" spans="1:59" customFormat="1" ht="60" hidden="1" customHeight="1" x14ac:dyDescent="0.25">
      <c r="A667" s="2">
        <v>17</v>
      </c>
      <c r="B667" s="2">
        <v>6</v>
      </c>
      <c r="C667" s="2" t="s">
        <v>1320</v>
      </c>
      <c r="D667" s="2">
        <v>0</v>
      </c>
      <c r="E667" s="2" t="s">
        <v>437</v>
      </c>
      <c r="F667" s="2" t="s">
        <v>438</v>
      </c>
      <c r="G667" s="2" t="s">
        <v>439</v>
      </c>
      <c r="H667" s="2" t="s">
        <v>440</v>
      </c>
      <c r="I667" s="3">
        <v>0</v>
      </c>
      <c r="J667" s="3" t="s">
        <v>911</v>
      </c>
      <c r="K667" s="3" t="s">
        <v>911</v>
      </c>
      <c r="L667" s="3" t="s">
        <v>911</v>
      </c>
      <c r="M667" s="3" t="s">
        <v>911</v>
      </c>
      <c r="N667" s="3" t="s">
        <v>911</v>
      </c>
      <c r="O667" s="3" t="s">
        <v>911</v>
      </c>
      <c r="P667" s="3" t="s">
        <v>911</v>
      </c>
      <c r="Q667" s="3" t="s">
        <v>911</v>
      </c>
      <c r="R667" s="3" t="s">
        <v>911</v>
      </c>
      <c r="S667" s="3" t="s">
        <v>911</v>
      </c>
      <c r="T667" s="3" t="s">
        <v>911</v>
      </c>
      <c r="U667" s="3" t="s">
        <v>911</v>
      </c>
      <c r="V667" s="2">
        <v>210095</v>
      </c>
      <c r="W667" s="2" t="s">
        <v>136</v>
      </c>
      <c r="X667" s="3">
        <v>1681045602</v>
      </c>
      <c r="Y667" s="7" t="s">
        <v>1015</v>
      </c>
      <c r="Z667" s="8">
        <f>SUM(AB667)</f>
        <v>12100000</v>
      </c>
      <c r="AA667" s="2" t="s">
        <v>1027</v>
      </c>
      <c r="AB667" s="3">
        <v>12100000</v>
      </c>
      <c r="AC667" s="94">
        <v>1</v>
      </c>
      <c r="AD667" s="95" t="s">
        <v>919</v>
      </c>
      <c r="AE667" s="100" t="s">
        <v>339</v>
      </c>
      <c r="AF667" s="107" t="s">
        <v>1363</v>
      </c>
      <c r="AG667" s="108" t="s">
        <v>1767</v>
      </c>
      <c r="AH667" s="108" t="s">
        <v>1768</v>
      </c>
      <c r="AI667" s="108">
        <v>7346</v>
      </c>
      <c r="AJ667" s="101">
        <v>44835</v>
      </c>
      <c r="AK667" s="101">
        <v>44854</v>
      </c>
      <c r="AL667" s="101">
        <v>44926</v>
      </c>
      <c r="AM667" s="39">
        <v>0.5</v>
      </c>
      <c r="AN667" s="61" t="s">
        <v>1560</v>
      </c>
      <c r="AO667" s="41" t="s">
        <v>2403</v>
      </c>
      <c r="AP667" s="56" t="s">
        <v>1463</v>
      </c>
      <c r="AQ667" s="41" t="s">
        <v>1379</v>
      </c>
      <c r="AR667" s="94">
        <v>1</v>
      </c>
      <c r="AS667" s="42" t="s">
        <v>1367</v>
      </c>
      <c r="AT667" s="96" t="s">
        <v>1764</v>
      </c>
      <c r="AU667" s="42">
        <v>0</v>
      </c>
      <c r="AV667" s="97" t="s">
        <v>1755</v>
      </c>
      <c r="AW667" s="97" t="s">
        <v>1777</v>
      </c>
      <c r="AX667" s="56" t="s">
        <v>1770</v>
      </c>
      <c r="AY667" s="97" t="s">
        <v>2406</v>
      </c>
      <c r="AZ667" s="65"/>
      <c r="BA667" s="4"/>
      <c r="BB667" s="4"/>
      <c r="BC667" s="4"/>
      <c r="BD667" s="4"/>
      <c r="BE667" s="4"/>
      <c r="BF667" s="4"/>
      <c r="BG667" s="4"/>
    </row>
    <row r="668" spans="1:59" customFormat="1" ht="60" hidden="1" customHeight="1" x14ac:dyDescent="0.25">
      <c r="A668" s="2">
        <v>17</v>
      </c>
      <c r="B668" s="2">
        <v>7</v>
      </c>
      <c r="C668" s="2" t="s">
        <v>1320</v>
      </c>
      <c r="D668" s="2">
        <v>1</v>
      </c>
      <c r="E668" s="2" t="s">
        <v>441</v>
      </c>
      <c r="F668" s="2" t="s">
        <v>442</v>
      </c>
      <c r="G668" s="2" t="s">
        <v>443</v>
      </c>
      <c r="H668" s="2" t="s">
        <v>440</v>
      </c>
      <c r="I668" s="3">
        <v>55272727</v>
      </c>
      <c r="J668" s="3" t="s">
        <v>917</v>
      </c>
      <c r="K668" s="3" t="s">
        <v>115</v>
      </c>
      <c r="L668" s="3" t="s">
        <v>918</v>
      </c>
      <c r="M668" s="3" t="s">
        <v>1309</v>
      </c>
      <c r="N668" s="3" t="s">
        <v>1310</v>
      </c>
      <c r="O668" s="6">
        <v>13</v>
      </c>
      <c r="P668" s="3" t="s">
        <v>919</v>
      </c>
      <c r="Q668" s="3" t="s">
        <v>920</v>
      </c>
      <c r="R668" s="3" t="s">
        <v>921</v>
      </c>
      <c r="S668" s="3" t="s">
        <v>922</v>
      </c>
      <c r="T668" s="3" t="s">
        <v>923</v>
      </c>
      <c r="U668" s="6">
        <v>7300</v>
      </c>
      <c r="V668" s="2">
        <v>210085</v>
      </c>
      <c r="W668" s="2" t="s">
        <v>116</v>
      </c>
      <c r="X668" s="3">
        <v>699850000</v>
      </c>
      <c r="Y668" s="7" t="s">
        <v>916</v>
      </c>
      <c r="Z668" s="8">
        <f>SUM(AB668)</f>
        <v>147122727</v>
      </c>
      <c r="AA668" s="2" t="s">
        <v>122</v>
      </c>
      <c r="AB668" s="3">
        <v>147122727</v>
      </c>
      <c r="AC668" s="63">
        <v>1</v>
      </c>
      <c r="AD668" s="41" t="s">
        <v>1750</v>
      </c>
      <c r="AE668" s="40" t="s">
        <v>339</v>
      </c>
      <c r="AF668" s="86" t="s">
        <v>1360</v>
      </c>
      <c r="AG668" s="86" t="s">
        <v>1751</v>
      </c>
      <c r="AH668" s="87" t="s">
        <v>1752</v>
      </c>
      <c r="AI668" s="88" t="s">
        <v>1753</v>
      </c>
      <c r="AJ668" s="89">
        <v>44748</v>
      </c>
      <c r="AK668" s="89">
        <v>44756</v>
      </c>
      <c r="AL668" s="89">
        <v>44926</v>
      </c>
      <c r="AM668" s="39">
        <v>0.4</v>
      </c>
      <c r="AN668" s="61" t="s">
        <v>1560</v>
      </c>
      <c r="AO668" s="41" t="s">
        <v>1754</v>
      </c>
      <c r="AP668" s="56" t="s">
        <v>1463</v>
      </c>
      <c r="AQ668" s="41" t="s">
        <v>1379</v>
      </c>
      <c r="AR668" s="65">
        <v>80</v>
      </c>
      <c r="AS668" s="57" t="s">
        <v>1367</v>
      </c>
      <c r="AT668" s="57" t="s">
        <v>1368</v>
      </c>
      <c r="AU668" s="41">
        <v>0</v>
      </c>
      <c r="AV668" s="56" t="s">
        <v>1755</v>
      </c>
      <c r="AW668" s="56" t="s">
        <v>1782</v>
      </c>
      <c r="AX668" s="56" t="s">
        <v>1783</v>
      </c>
      <c r="AY668" s="57" t="s">
        <v>2828</v>
      </c>
      <c r="AZ668" s="65"/>
      <c r="BA668" s="4"/>
      <c r="BB668" s="4"/>
      <c r="BC668" s="4"/>
      <c r="BD668" s="4"/>
      <c r="BE668" s="4"/>
      <c r="BF668" s="4"/>
      <c r="BG668" s="4"/>
    </row>
    <row r="669" spans="1:59" customFormat="1" ht="60" hidden="1" customHeight="1" x14ac:dyDescent="0.25">
      <c r="A669" s="2">
        <v>17</v>
      </c>
      <c r="B669" s="2">
        <v>7</v>
      </c>
      <c r="C669" s="2" t="s">
        <v>1320</v>
      </c>
      <c r="D669" s="2">
        <v>0</v>
      </c>
      <c r="E669" s="2"/>
      <c r="F669" s="2"/>
      <c r="G669" s="2"/>
      <c r="H669" s="2"/>
      <c r="I669" s="3">
        <v>552727273</v>
      </c>
      <c r="J669" s="3" t="s">
        <v>911</v>
      </c>
      <c r="K669" s="3" t="s">
        <v>911</v>
      </c>
      <c r="L669" s="3" t="s">
        <v>911</v>
      </c>
      <c r="M669" s="3" t="s">
        <v>911</v>
      </c>
      <c r="N669" s="3" t="s">
        <v>911</v>
      </c>
      <c r="O669" s="3" t="s">
        <v>911</v>
      </c>
      <c r="P669" s="3" t="s">
        <v>911</v>
      </c>
      <c r="Q669" s="3" t="s">
        <v>911</v>
      </c>
      <c r="R669" s="3" t="s">
        <v>911</v>
      </c>
      <c r="S669" s="3" t="s">
        <v>911</v>
      </c>
      <c r="T669" s="3" t="s">
        <v>911</v>
      </c>
      <c r="U669" s="3" t="s">
        <v>911</v>
      </c>
      <c r="V669" s="2">
        <v>210085</v>
      </c>
      <c r="W669" s="2" t="s">
        <v>116</v>
      </c>
      <c r="X669" s="3">
        <v>699850000</v>
      </c>
      <c r="Y669" s="7" t="s">
        <v>913</v>
      </c>
      <c r="Z669" s="8">
        <f>SUM(AB669)</f>
        <v>552727273</v>
      </c>
      <c r="AA669" s="2" t="s">
        <v>117</v>
      </c>
      <c r="AB669" s="3">
        <v>552727273</v>
      </c>
      <c r="AC669" s="63">
        <v>2</v>
      </c>
      <c r="AD669" s="41" t="s">
        <v>1750</v>
      </c>
      <c r="AE669" s="40" t="s">
        <v>336</v>
      </c>
      <c r="AF669" s="86" t="s">
        <v>911</v>
      </c>
      <c r="AG669" s="86" t="s">
        <v>911</v>
      </c>
      <c r="AH669" s="87" t="s">
        <v>911</v>
      </c>
      <c r="AI669" s="88" t="s">
        <v>911</v>
      </c>
      <c r="AJ669" s="89" t="s">
        <v>911</v>
      </c>
      <c r="AK669" s="89" t="s">
        <v>911</v>
      </c>
      <c r="AL669" s="89" t="s">
        <v>911</v>
      </c>
      <c r="AM669" s="39">
        <v>0.4</v>
      </c>
      <c r="AN669" s="61" t="s">
        <v>1560</v>
      </c>
      <c r="AO669" s="41" t="s">
        <v>911</v>
      </c>
      <c r="AP669" s="56" t="s">
        <v>1463</v>
      </c>
      <c r="AQ669" s="41" t="s">
        <v>1379</v>
      </c>
      <c r="AR669" s="65">
        <v>500</v>
      </c>
      <c r="AS669" s="57" t="s">
        <v>1367</v>
      </c>
      <c r="AT669" s="57" t="s">
        <v>1368</v>
      </c>
      <c r="AU669" s="41">
        <v>700</v>
      </c>
      <c r="AV669" s="56" t="s">
        <v>1755</v>
      </c>
      <c r="AW669" s="56" t="s">
        <v>1782</v>
      </c>
      <c r="AX669" s="56" t="s">
        <v>1756</v>
      </c>
      <c r="AY669" s="57" t="s">
        <v>2829</v>
      </c>
      <c r="AZ669" s="65"/>
      <c r="BA669" s="4"/>
      <c r="BB669" s="4"/>
      <c r="BC669" s="4"/>
      <c r="BD669" s="4"/>
      <c r="BE669" s="4"/>
      <c r="BF669" s="4"/>
      <c r="BG669" s="4"/>
    </row>
    <row r="670" spans="1:59" customFormat="1" ht="60" hidden="1" customHeight="1" x14ac:dyDescent="0.25">
      <c r="A670" s="2">
        <v>17</v>
      </c>
      <c r="B670" s="2">
        <v>7</v>
      </c>
      <c r="C670" s="2" t="s">
        <v>1320</v>
      </c>
      <c r="D670" s="2">
        <v>0</v>
      </c>
      <c r="E670" s="2" t="s">
        <v>441</v>
      </c>
      <c r="F670" s="2" t="s">
        <v>442</v>
      </c>
      <c r="G670" s="2" t="s">
        <v>443</v>
      </c>
      <c r="H670" s="2" t="s">
        <v>440</v>
      </c>
      <c r="I670" s="3">
        <v>0</v>
      </c>
      <c r="J670" s="3" t="s">
        <v>917</v>
      </c>
      <c r="K670" s="3" t="s">
        <v>115</v>
      </c>
      <c r="L670" s="3" t="s">
        <v>1041</v>
      </c>
      <c r="M670" s="3" t="s">
        <v>1042</v>
      </c>
      <c r="N670" s="3" t="s">
        <v>1043</v>
      </c>
      <c r="O670" s="6">
        <v>660</v>
      </c>
      <c r="P670" s="3" t="s">
        <v>919</v>
      </c>
      <c r="Q670" s="3" t="s">
        <v>920</v>
      </c>
      <c r="R670" s="3" t="s">
        <v>921</v>
      </c>
      <c r="S670" s="3" t="s">
        <v>1044</v>
      </c>
      <c r="T670" s="3" t="s">
        <v>1045</v>
      </c>
      <c r="U670" s="6">
        <v>9100</v>
      </c>
      <c r="V670" s="2">
        <v>210095</v>
      </c>
      <c r="W670" s="2" t="s">
        <v>136</v>
      </c>
      <c r="X670" s="3">
        <v>2261180778</v>
      </c>
      <c r="Y670" s="7" t="s">
        <v>910</v>
      </c>
      <c r="Z670" s="8">
        <f>SUM(AB670:AB672)</f>
        <v>2730772778</v>
      </c>
      <c r="AA670" s="2" t="s">
        <v>146</v>
      </c>
      <c r="AB670" s="3">
        <v>1600628333</v>
      </c>
      <c r="AC670" s="94">
        <v>78</v>
      </c>
      <c r="AD670" s="95" t="s">
        <v>919</v>
      </c>
      <c r="AE670" s="40" t="s">
        <v>339</v>
      </c>
      <c r="AF670" s="86" t="s">
        <v>1360</v>
      </c>
      <c r="AG670" s="86" t="s">
        <v>1751</v>
      </c>
      <c r="AH670" s="87" t="s">
        <v>1752</v>
      </c>
      <c r="AI670" s="88" t="s">
        <v>1753</v>
      </c>
      <c r="AJ670" s="89">
        <v>44748</v>
      </c>
      <c r="AK670" s="89">
        <v>44756</v>
      </c>
      <c r="AL670" s="89">
        <v>44926</v>
      </c>
      <c r="AM670" s="39">
        <v>0.02</v>
      </c>
      <c r="AN670" s="61" t="s">
        <v>1560</v>
      </c>
      <c r="AO670" s="41" t="s">
        <v>1754</v>
      </c>
      <c r="AP670" s="56" t="s">
        <v>1463</v>
      </c>
      <c r="AQ670" s="41" t="s">
        <v>1379</v>
      </c>
      <c r="AR670" s="94">
        <v>78</v>
      </c>
      <c r="AS670" s="42" t="s">
        <v>1367</v>
      </c>
      <c r="AT670" s="96" t="s">
        <v>1764</v>
      </c>
      <c r="AU670" s="41">
        <v>278</v>
      </c>
      <c r="AV670" s="97" t="s">
        <v>1755</v>
      </c>
      <c r="AW670" s="97" t="s">
        <v>1782</v>
      </c>
      <c r="AX670" s="97" t="s">
        <v>1766</v>
      </c>
      <c r="AY670" s="97" t="s">
        <v>2407</v>
      </c>
      <c r="AZ670" s="65"/>
      <c r="BA670" s="4"/>
      <c r="BB670" s="4"/>
      <c r="BC670" s="4"/>
      <c r="BD670" s="4"/>
      <c r="BE670" s="4"/>
      <c r="BF670" s="4"/>
      <c r="BG670" s="4"/>
    </row>
    <row r="671" spans="1:59" customFormat="1" ht="60" hidden="1" customHeight="1" x14ac:dyDescent="0.25">
      <c r="A671" s="2">
        <v>17</v>
      </c>
      <c r="B671" s="2">
        <v>7</v>
      </c>
      <c r="C671" s="2" t="s">
        <v>1320</v>
      </c>
      <c r="D671" s="2">
        <v>0</v>
      </c>
      <c r="E671" s="2" t="s">
        <v>441</v>
      </c>
      <c r="F671" s="2" t="s">
        <v>442</v>
      </c>
      <c r="G671" s="2" t="s">
        <v>443</v>
      </c>
      <c r="H671" s="2" t="s">
        <v>440</v>
      </c>
      <c r="I671" s="3">
        <v>548000000</v>
      </c>
      <c r="J671" s="3" t="s">
        <v>911</v>
      </c>
      <c r="K671" s="3" t="s">
        <v>911</v>
      </c>
      <c r="L671" s="3" t="s">
        <v>911</v>
      </c>
      <c r="M671" s="3" t="s">
        <v>911</v>
      </c>
      <c r="N671" s="3" t="s">
        <v>911</v>
      </c>
      <c r="O671" s="3" t="s">
        <v>911</v>
      </c>
      <c r="P671" s="3" t="s">
        <v>911</v>
      </c>
      <c r="Q671" s="3" t="s">
        <v>911</v>
      </c>
      <c r="R671" s="3" t="s">
        <v>911</v>
      </c>
      <c r="S671" s="3" t="s">
        <v>911</v>
      </c>
      <c r="T671" s="3" t="s">
        <v>911</v>
      </c>
      <c r="U671" s="3" t="s">
        <v>911</v>
      </c>
      <c r="V671" s="2">
        <v>210095</v>
      </c>
      <c r="W671" s="2" t="s">
        <v>136</v>
      </c>
      <c r="X671" s="3">
        <v>2261180778</v>
      </c>
      <c r="Y671" s="7" t="s">
        <v>911</v>
      </c>
      <c r="Z671" s="8" t="s">
        <v>911</v>
      </c>
      <c r="AA671" s="2" t="s">
        <v>1028</v>
      </c>
      <c r="AB671" s="3">
        <v>1005816945</v>
      </c>
      <c r="AC671" s="94">
        <v>1</v>
      </c>
      <c r="AD671" s="95" t="s">
        <v>919</v>
      </c>
      <c r="AE671" s="40" t="s">
        <v>339</v>
      </c>
      <c r="AF671" s="86" t="s">
        <v>1360</v>
      </c>
      <c r="AG671" s="86" t="s">
        <v>1751</v>
      </c>
      <c r="AH671" s="87" t="s">
        <v>1752</v>
      </c>
      <c r="AI671" s="88" t="s">
        <v>1753</v>
      </c>
      <c r="AJ671" s="89">
        <v>44748</v>
      </c>
      <c r="AK671" s="89">
        <v>44756</v>
      </c>
      <c r="AL671" s="89">
        <v>44926</v>
      </c>
      <c r="AM671" s="39">
        <v>0.25</v>
      </c>
      <c r="AN671" s="61" t="s">
        <v>1560</v>
      </c>
      <c r="AO671" s="41" t="s">
        <v>1754</v>
      </c>
      <c r="AP671" s="56" t="s">
        <v>1463</v>
      </c>
      <c r="AQ671" s="41" t="s">
        <v>1379</v>
      </c>
      <c r="AR671" s="94">
        <v>1</v>
      </c>
      <c r="AS671" s="42" t="s">
        <v>1367</v>
      </c>
      <c r="AT671" s="96" t="s">
        <v>1764</v>
      </c>
      <c r="AU671" s="41">
        <v>110</v>
      </c>
      <c r="AV671" s="97" t="s">
        <v>1755</v>
      </c>
      <c r="AW671" s="97" t="s">
        <v>1782</v>
      </c>
      <c r="AX671" s="97" t="s">
        <v>1766</v>
      </c>
      <c r="AY671" s="97" t="s">
        <v>2830</v>
      </c>
      <c r="AZ671" s="65"/>
      <c r="BA671" s="4"/>
      <c r="BB671" s="4"/>
      <c r="BC671" s="4"/>
      <c r="BD671" s="4"/>
      <c r="BE671" s="4"/>
      <c r="BF671" s="4"/>
      <c r="BG671" s="4"/>
    </row>
    <row r="672" spans="1:59" customFormat="1" ht="60" hidden="1" customHeight="1" x14ac:dyDescent="0.25">
      <c r="A672" s="2">
        <v>17</v>
      </c>
      <c r="B672" s="2">
        <v>7</v>
      </c>
      <c r="C672" s="2" t="s">
        <v>1320</v>
      </c>
      <c r="D672" s="2">
        <v>0</v>
      </c>
      <c r="E672" s="2" t="s">
        <v>441</v>
      </c>
      <c r="F672" s="2" t="s">
        <v>442</v>
      </c>
      <c r="G672" s="2" t="s">
        <v>443</v>
      </c>
      <c r="H672" s="2" t="s">
        <v>440</v>
      </c>
      <c r="I672" s="3">
        <v>0</v>
      </c>
      <c r="J672" s="3" t="s">
        <v>911</v>
      </c>
      <c r="K672" s="3" t="s">
        <v>911</v>
      </c>
      <c r="L672" s="3" t="s">
        <v>911</v>
      </c>
      <c r="M672" s="3" t="s">
        <v>911</v>
      </c>
      <c r="N672" s="3" t="s">
        <v>911</v>
      </c>
      <c r="O672" s="3" t="s">
        <v>911</v>
      </c>
      <c r="P672" s="3" t="s">
        <v>911</v>
      </c>
      <c r="Q672" s="3" t="s">
        <v>911</v>
      </c>
      <c r="R672" s="3" t="s">
        <v>911</v>
      </c>
      <c r="S672" s="3" t="s">
        <v>911</v>
      </c>
      <c r="T672" s="3" t="s">
        <v>911</v>
      </c>
      <c r="U672" s="3" t="s">
        <v>911</v>
      </c>
      <c r="V672" s="2">
        <v>210095</v>
      </c>
      <c r="W672" s="2" t="s">
        <v>136</v>
      </c>
      <c r="X672" s="3">
        <v>2261180778</v>
      </c>
      <c r="Y672" s="7" t="s">
        <v>911</v>
      </c>
      <c r="Z672" s="8" t="s">
        <v>911</v>
      </c>
      <c r="AA672" s="2" t="s">
        <v>137</v>
      </c>
      <c r="AB672" s="3">
        <v>124327500</v>
      </c>
      <c r="AC672" s="94">
        <v>1</v>
      </c>
      <c r="AD672" s="95" t="s">
        <v>919</v>
      </c>
      <c r="AE672" s="40" t="s">
        <v>339</v>
      </c>
      <c r="AF672" s="86" t="s">
        <v>1360</v>
      </c>
      <c r="AG672" s="86" t="s">
        <v>1751</v>
      </c>
      <c r="AH672" s="87" t="s">
        <v>1752</v>
      </c>
      <c r="AI672" s="88" t="s">
        <v>1753</v>
      </c>
      <c r="AJ672" s="89">
        <v>44748</v>
      </c>
      <c r="AK672" s="89">
        <v>44756</v>
      </c>
      <c r="AL672" s="89">
        <v>44926</v>
      </c>
      <c r="AM672" s="39">
        <v>0.28000000000000003</v>
      </c>
      <c r="AN672" s="61" t="s">
        <v>1560</v>
      </c>
      <c r="AO672" s="41" t="s">
        <v>1754</v>
      </c>
      <c r="AP672" s="56" t="s">
        <v>1463</v>
      </c>
      <c r="AQ672" s="41" t="s">
        <v>1379</v>
      </c>
      <c r="AR672" s="94">
        <v>1</v>
      </c>
      <c r="AS672" s="42" t="s">
        <v>1367</v>
      </c>
      <c r="AT672" s="96" t="s">
        <v>1764</v>
      </c>
      <c r="AU672" s="41">
        <v>110</v>
      </c>
      <c r="AV672" s="97" t="s">
        <v>1755</v>
      </c>
      <c r="AW672" s="97" t="s">
        <v>1782</v>
      </c>
      <c r="AX672" s="97" t="s">
        <v>1766</v>
      </c>
      <c r="AY672" s="97" t="s">
        <v>2408</v>
      </c>
      <c r="AZ672" s="65"/>
      <c r="BA672" s="4"/>
      <c r="BB672" s="4"/>
      <c r="BC672" s="4"/>
      <c r="BD672" s="4"/>
      <c r="BE672" s="4"/>
      <c r="BF672" s="4"/>
      <c r="BG672" s="4"/>
    </row>
    <row r="673" spans="1:59" customFormat="1" ht="60" hidden="1" customHeight="1" x14ac:dyDescent="0.25">
      <c r="A673" s="2">
        <v>17</v>
      </c>
      <c r="B673" s="2">
        <v>7</v>
      </c>
      <c r="C673" s="2" t="s">
        <v>1320</v>
      </c>
      <c r="D673" s="2">
        <v>0</v>
      </c>
      <c r="E673" s="2" t="s">
        <v>441</v>
      </c>
      <c r="F673" s="2" t="s">
        <v>442</v>
      </c>
      <c r="G673" s="2" t="s">
        <v>443</v>
      </c>
      <c r="H673" s="2" t="s">
        <v>440</v>
      </c>
      <c r="I673" s="3">
        <v>0</v>
      </c>
      <c r="J673" s="3" t="s">
        <v>911</v>
      </c>
      <c r="K673" s="3" t="s">
        <v>911</v>
      </c>
      <c r="L673" s="3" t="s">
        <v>911</v>
      </c>
      <c r="M673" s="3" t="s">
        <v>911</v>
      </c>
      <c r="N673" s="3" t="s">
        <v>911</v>
      </c>
      <c r="O673" s="3" t="s">
        <v>911</v>
      </c>
      <c r="P673" s="3" t="s">
        <v>911</v>
      </c>
      <c r="Q673" s="3" t="s">
        <v>911</v>
      </c>
      <c r="R673" s="3" t="s">
        <v>911</v>
      </c>
      <c r="S673" s="3" t="s">
        <v>911</v>
      </c>
      <c r="T673" s="3" t="s">
        <v>911</v>
      </c>
      <c r="U673" s="3" t="s">
        <v>911</v>
      </c>
      <c r="V673" s="2">
        <v>210095</v>
      </c>
      <c r="W673" s="2" t="s">
        <v>136</v>
      </c>
      <c r="X673" s="3">
        <v>2261180778</v>
      </c>
      <c r="Y673" s="7" t="s">
        <v>914</v>
      </c>
      <c r="Z673" s="8">
        <f>SUM(AB673)</f>
        <v>78408000</v>
      </c>
      <c r="AA673" s="2" t="s">
        <v>1029</v>
      </c>
      <c r="AB673" s="3">
        <v>78408000</v>
      </c>
      <c r="AC673" s="94">
        <v>60</v>
      </c>
      <c r="AD673" s="95" t="s">
        <v>1393</v>
      </c>
      <c r="AE673" s="40" t="s">
        <v>339</v>
      </c>
      <c r="AF673" s="41" t="s">
        <v>1360</v>
      </c>
      <c r="AG673" s="41" t="s">
        <v>1758</v>
      </c>
      <c r="AH673" s="56" t="s">
        <v>1759</v>
      </c>
      <c r="AI673" s="41" t="s">
        <v>1760</v>
      </c>
      <c r="AJ673" s="58">
        <v>44743</v>
      </c>
      <c r="AK673" s="58">
        <v>44743</v>
      </c>
      <c r="AL673" s="58">
        <v>44926</v>
      </c>
      <c r="AM673" s="39">
        <v>0.5</v>
      </c>
      <c r="AN673" s="61" t="s">
        <v>1560</v>
      </c>
      <c r="AO673" s="41" t="s">
        <v>1761</v>
      </c>
      <c r="AP673" s="56" t="s">
        <v>1463</v>
      </c>
      <c r="AQ673" s="41" t="s">
        <v>1379</v>
      </c>
      <c r="AR673" s="94">
        <v>60</v>
      </c>
      <c r="AS673" s="42" t="s">
        <v>1367</v>
      </c>
      <c r="AT673" s="96" t="s">
        <v>1764</v>
      </c>
      <c r="AU673" s="41">
        <v>0</v>
      </c>
      <c r="AV673" s="97" t="s">
        <v>1755</v>
      </c>
      <c r="AW673" s="97" t="s">
        <v>1782</v>
      </c>
      <c r="AX673" s="97" t="s">
        <v>1766</v>
      </c>
      <c r="AY673" s="97" t="s">
        <v>2409</v>
      </c>
      <c r="AZ673" s="65"/>
      <c r="BA673" s="4"/>
      <c r="BB673" s="4"/>
      <c r="BC673" s="4"/>
      <c r="BD673" s="4"/>
      <c r="BE673" s="4"/>
      <c r="BF673" s="4"/>
      <c r="BG673" s="4"/>
    </row>
    <row r="674" spans="1:59" customFormat="1" ht="60" hidden="1" customHeight="1" x14ac:dyDescent="0.25">
      <c r="A674" s="2">
        <v>17</v>
      </c>
      <c r="B674" s="2">
        <v>8</v>
      </c>
      <c r="C674" s="2" t="s">
        <v>1320</v>
      </c>
      <c r="D674" s="2">
        <v>1</v>
      </c>
      <c r="E674" s="2" t="s">
        <v>444</v>
      </c>
      <c r="F674" s="2" t="s">
        <v>445</v>
      </c>
      <c r="G674" s="2" t="s">
        <v>446</v>
      </c>
      <c r="H674" s="2" t="s">
        <v>447</v>
      </c>
      <c r="I674" s="3">
        <v>0</v>
      </c>
      <c r="J674" s="3" t="s">
        <v>917</v>
      </c>
      <c r="K674" s="3" t="s">
        <v>115</v>
      </c>
      <c r="L674" s="3" t="s">
        <v>918</v>
      </c>
      <c r="M674" s="3" t="s">
        <v>1309</v>
      </c>
      <c r="N674" s="3" t="s">
        <v>1310</v>
      </c>
      <c r="O674" s="6">
        <v>13</v>
      </c>
      <c r="P674" s="3" t="s">
        <v>919</v>
      </c>
      <c r="Q674" s="3" t="s">
        <v>920</v>
      </c>
      <c r="R674" s="3" t="s">
        <v>921</v>
      </c>
      <c r="S674" s="3" t="s">
        <v>922</v>
      </c>
      <c r="T674" s="3" t="s">
        <v>923</v>
      </c>
      <c r="U674" s="6">
        <v>7300</v>
      </c>
      <c r="V674" s="2">
        <v>210085</v>
      </c>
      <c r="W674" s="2" t="s">
        <v>116</v>
      </c>
      <c r="X674" s="3">
        <v>95590000</v>
      </c>
      <c r="Y674" s="7" t="s">
        <v>916</v>
      </c>
      <c r="Z674" s="8">
        <f>SUM(AB674)</f>
        <v>95590000</v>
      </c>
      <c r="AA674" s="2" t="s">
        <v>123</v>
      </c>
      <c r="AB674" s="3">
        <v>95590000</v>
      </c>
      <c r="AC674" s="63">
        <v>1</v>
      </c>
      <c r="AD674" s="41" t="s">
        <v>1750</v>
      </c>
      <c r="AE674" s="40" t="s">
        <v>339</v>
      </c>
      <c r="AF674" s="86" t="s">
        <v>1360</v>
      </c>
      <c r="AG674" s="86" t="s">
        <v>1751</v>
      </c>
      <c r="AH674" s="87" t="s">
        <v>1752</v>
      </c>
      <c r="AI674" s="88" t="s">
        <v>1753</v>
      </c>
      <c r="AJ674" s="89">
        <v>44748</v>
      </c>
      <c r="AK674" s="89">
        <v>44756</v>
      </c>
      <c r="AL674" s="89">
        <v>44926</v>
      </c>
      <c r="AM674" s="39">
        <v>0.3</v>
      </c>
      <c r="AN674" s="61" t="s">
        <v>1560</v>
      </c>
      <c r="AO674" s="41" t="s">
        <v>1754</v>
      </c>
      <c r="AP674" s="56" t="s">
        <v>1463</v>
      </c>
      <c r="AQ674" s="41" t="s">
        <v>1379</v>
      </c>
      <c r="AR674" s="65">
        <v>150</v>
      </c>
      <c r="AS674" s="57" t="s">
        <v>1367</v>
      </c>
      <c r="AT674" s="57" t="s">
        <v>1368</v>
      </c>
      <c r="AU674" s="41">
        <v>57</v>
      </c>
      <c r="AV674" s="56" t="s">
        <v>1755</v>
      </c>
      <c r="AW674" s="56" t="s">
        <v>1784</v>
      </c>
      <c r="AX674" s="56" t="s">
        <v>1785</v>
      </c>
      <c r="AY674" s="57" t="s">
        <v>2831</v>
      </c>
      <c r="AZ674" s="65"/>
      <c r="BA674" s="4"/>
      <c r="BB674" s="4"/>
      <c r="BC674" s="4"/>
      <c r="BD674" s="4"/>
      <c r="BE674" s="4"/>
      <c r="BF674" s="4"/>
      <c r="BG674" s="4"/>
    </row>
    <row r="675" spans="1:59" customFormat="1" ht="60" hidden="1" customHeight="1" x14ac:dyDescent="0.25">
      <c r="A675" s="2">
        <v>17</v>
      </c>
      <c r="B675" s="2">
        <v>8</v>
      </c>
      <c r="C675" s="2" t="s">
        <v>1320</v>
      </c>
      <c r="D675" s="2">
        <v>1</v>
      </c>
      <c r="E675" s="2" t="s">
        <v>444</v>
      </c>
      <c r="F675" s="2" t="s">
        <v>445</v>
      </c>
      <c r="G675" s="2" t="s">
        <v>446</v>
      </c>
      <c r="H675" s="2" t="s">
        <v>447</v>
      </c>
      <c r="I675" s="3"/>
      <c r="J675" s="3" t="s">
        <v>911</v>
      </c>
      <c r="K675" s="3" t="s">
        <v>911</v>
      </c>
      <c r="L675" s="3" t="s">
        <v>911</v>
      </c>
      <c r="M675" s="3" t="s">
        <v>911</v>
      </c>
      <c r="N675" s="3" t="s">
        <v>911</v>
      </c>
      <c r="O675" s="3" t="s">
        <v>911</v>
      </c>
      <c r="P675" s="3" t="s">
        <v>911</v>
      </c>
      <c r="Q675" s="3" t="s">
        <v>911</v>
      </c>
      <c r="R675" s="3" t="s">
        <v>911</v>
      </c>
      <c r="S675" s="3" t="s">
        <v>911</v>
      </c>
      <c r="T675" s="3" t="s">
        <v>911</v>
      </c>
      <c r="U675" s="3" t="s">
        <v>911</v>
      </c>
      <c r="V675" s="2">
        <v>210087</v>
      </c>
      <c r="W675" s="2" t="s">
        <v>124</v>
      </c>
      <c r="X675" s="3">
        <v>63000000</v>
      </c>
      <c r="Y675" s="18"/>
      <c r="Z675" s="8"/>
      <c r="AA675" s="2" t="s">
        <v>130</v>
      </c>
      <c r="AB675" s="3">
        <v>63000000</v>
      </c>
      <c r="AC675" s="63">
        <v>45</v>
      </c>
      <c r="AD675" s="41" t="s">
        <v>1757</v>
      </c>
      <c r="AE675" s="40" t="s">
        <v>339</v>
      </c>
      <c r="AF675" s="41" t="s">
        <v>1360</v>
      </c>
      <c r="AG675" s="41" t="s">
        <v>1758</v>
      </c>
      <c r="AH675" s="56" t="s">
        <v>1759</v>
      </c>
      <c r="AI675" s="41" t="s">
        <v>1760</v>
      </c>
      <c r="AJ675" s="58">
        <v>44743</v>
      </c>
      <c r="AK675" s="58">
        <v>44743</v>
      </c>
      <c r="AL675" s="58">
        <v>44926</v>
      </c>
      <c r="AM675" s="39">
        <v>0.8</v>
      </c>
      <c r="AN675" s="61" t="s">
        <v>1560</v>
      </c>
      <c r="AO675" s="41" t="s">
        <v>1761</v>
      </c>
      <c r="AP675" s="56" t="s">
        <v>1463</v>
      </c>
      <c r="AQ675" s="41" t="s">
        <v>1379</v>
      </c>
      <c r="AR675" s="63">
        <v>45</v>
      </c>
      <c r="AS675" s="57" t="s">
        <v>1355</v>
      </c>
      <c r="AT675" s="57" t="s">
        <v>1376</v>
      </c>
      <c r="AU675" s="41">
        <v>44</v>
      </c>
      <c r="AV675" s="56" t="s">
        <v>1755</v>
      </c>
      <c r="AW675" s="93" t="s">
        <v>1786</v>
      </c>
      <c r="AX675" s="93" t="s">
        <v>1762</v>
      </c>
      <c r="AY675" s="92" t="s">
        <v>2832</v>
      </c>
      <c r="AZ675" s="65"/>
      <c r="BA675" s="4"/>
      <c r="BB675" s="4"/>
      <c r="BC675" s="4"/>
      <c r="BD675" s="4"/>
      <c r="BE675" s="4"/>
      <c r="BF675" s="4"/>
      <c r="BG675" s="4"/>
    </row>
    <row r="676" spans="1:59" customFormat="1" ht="60" hidden="1" customHeight="1" x14ac:dyDescent="0.25">
      <c r="A676" s="2">
        <v>17</v>
      </c>
      <c r="B676" s="2">
        <v>8</v>
      </c>
      <c r="C676" s="2" t="s">
        <v>1320</v>
      </c>
      <c r="D676" s="2">
        <v>1</v>
      </c>
      <c r="E676" s="2" t="s">
        <v>444</v>
      </c>
      <c r="F676" s="2" t="s">
        <v>445</v>
      </c>
      <c r="G676" s="2" t="s">
        <v>446</v>
      </c>
      <c r="H676" s="2" t="s">
        <v>447</v>
      </c>
      <c r="I676" s="3">
        <v>0</v>
      </c>
      <c r="J676" s="3" t="s">
        <v>917</v>
      </c>
      <c r="K676" s="3" t="s">
        <v>115</v>
      </c>
      <c r="L676" s="3" t="s">
        <v>1041</v>
      </c>
      <c r="M676" s="3" t="s">
        <v>1042</v>
      </c>
      <c r="N676" s="3" t="s">
        <v>1043</v>
      </c>
      <c r="O676" s="6">
        <v>660</v>
      </c>
      <c r="P676" s="3" t="s">
        <v>919</v>
      </c>
      <c r="Q676" s="3" t="s">
        <v>920</v>
      </c>
      <c r="R676" s="3" t="s">
        <v>921</v>
      </c>
      <c r="S676" s="3" t="s">
        <v>1044</v>
      </c>
      <c r="T676" s="3" t="s">
        <v>1045</v>
      </c>
      <c r="U676" s="6">
        <v>9100</v>
      </c>
      <c r="V676" s="2">
        <v>210095</v>
      </c>
      <c r="W676" s="2" t="s">
        <v>136</v>
      </c>
      <c r="X676" s="3">
        <v>1199110000</v>
      </c>
      <c r="Y676" s="7" t="s">
        <v>910</v>
      </c>
      <c r="Z676" s="8">
        <f>SUM(AB676:AB677)</f>
        <v>1199110000</v>
      </c>
      <c r="AA676" s="2" t="s">
        <v>1030</v>
      </c>
      <c r="AB676" s="3">
        <v>1003090000</v>
      </c>
      <c r="AC676" s="94">
        <v>60</v>
      </c>
      <c r="AD676" s="95" t="s">
        <v>919</v>
      </c>
      <c r="AE676" s="40" t="s">
        <v>339</v>
      </c>
      <c r="AF676" s="86" t="s">
        <v>1360</v>
      </c>
      <c r="AG676" s="86" t="s">
        <v>1751</v>
      </c>
      <c r="AH676" s="87" t="s">
        <v>1752</v>
      </c>
      <c r="AI676" s="88" t="s">
        <v>1753</v>
      </c>
      <c r="AJ676" s="89">
        <v>44748</v>
      </c>
      <c r="AK676" s="89">
        <v>44756</v>
      </c>
      <c r="AL676" s="89">
        <v>44926</v>
      </c>
      <c r="AM676" s="39">
        <v>0.25</v>
      </c>
      <c r="AN676" s="61" t="s">
        <v>1560</v>
      </c>
      <c r="AO676" s="41" t="s">
        <v>1754</v>
      </c>
      <c r="AP676" s="56" t="s">
        <v>1463</v>
      </c>
      <c r="AQ676" s="41" t="s">
        <v>1379</v>
      </c>
      <c r="AR676" s="94">
        <v>60</v>
      </c>
      <c r="AS676" s="42" t="s">
        <v>1367</v>
      </c>
      <c r="AT676" s="96" t="s">
        <v>1764</v>
      </c>
      <c r="AU676" s="41">
        <v>971</v>
      </c>
      <c r="AV676" s="97" t="s">
        <v>1755</v>
      </c>
      <c r="AW676" s="97" t="s">
        <v>1784</v>
      </c>
      <c r="AX676" s="97" t="s">
        <v>1766</v>
      </c>
      <c r="AY676" s="97" t="s">
        <v>2833</v>
      </c>
      <c r="AZ676" s="65"/>
      <c r="BA676" s="4"/>
      <c r="BB676" s="4"/>
      <c r="BC676" s="4"/>
      <c r="BD676" s="4"/>
      <c r="BE676" s="4"/>
      <c r="BF676" s="4"/>
      <c r="BG676" s="4"/>
    </row>
    <row r="677" spans="1:59" customFormat="1" ht="60" hidden="1" customHeight="1" x14ac:dyDescent="0.25">
      <c r="A677" s="2">
        <v>17</v>
      </c>
      <c r="B677" s="2">
        <v>8</v>
      </c>
      <c r="C677" s="2" t="s">
        <v>1320</v>
      </c>
      <c r="D677" s="2">
        <v>1</v>
      </c>
      <c r="E677" s="2" t="s">
        <v>444</v>
      </c>
      <c r="F677" s="2" t="s">
        <v>445</v>
      </c>
      <c r="G677" s="2" t="s">
        <v>446</v>
      </c>
      <c r="H677" s="2" t="s">
        <v>447</v>
      </c>
      <c r="I677" s="3">
        <v>0</v>
      </c>
      <c r="J677" s="3" t="s">
        <v>911</v>
      </c>
      <c r="K677" s="3" t="s">
        <v>911</v>
      </c>
      <c r="L677" s="3" t="s">
        <v>911</v>
      </c>
      <c r="M677" s="3" t="s">
        <v>911</v>
      </c>
      <c r="N677" s="3" t="s">
        <v>911</v>
      </c>
      <c r="O677" s="3" t="s">
        <v>911</v>
      </c>
      <c r="P677" s="3" t="s">
        <v>911</v>
      </c>
      <c r="Q677" s="3" t="s">
        <v>911</v>
      </c>
      <c r="R677" s="3" t="s">
        <v>911</v>
      </c>
      <c r="S677" s="3" t="s">
        <v>911</v>
      </c>
      <c r="T677" s="3" t="s">
        <v>911</v>
      </c>
      <c r="U677" s="3" t="s">
        <v>911</v>
      </c>
      <c r="V677" s="2">
        <v>210095</v>
      </c>
      <c r="W677" s="2" t="s">
        <v>136</v>
      </c>
      <c r="X677" s="3">
        <v>1199110000</v>
      </c>
      <c r="Y677" s="7" t="s">
        <v>911</v>
      </c>
      <c r="Z677" s="8" t="s">
        <v>911</v>
      </c>
      <c r="AA677" s="2" t="s">
        <v>137</v>
      </c>
      <c r="AB677" s="3">
        <v>196020000</v>
      </c>
      <c r="AC677" s="94">
        <v>1</v>
      </c>
      <c r="AD677" s="95" t="s">
        <v>919</v>
      </c>
      <c r="AE677" s="40" t="s">
        <v>339</v>
      </c>
      <c r="AF677" s="86" t="s">
        <v>1360</v>
      </c>
      <c r="AG677" s="86" t="s">
        <v>1751</v>
      </c>
      <c r="AH677" s="87" t="s">
        <v>1752</v>
      </c>
      <c r="AI677" s="88" t="s">
        <v>1753</v>
      </c>
      <c r="AJ677" s="89">
        <v>44748</v>
      </c>
      <c r="AK677" s="89">
        <v>44756</v>
      </c>
      <c r="AL677" s="89">
        <v>44926</v>
      </c>
      <c r="AM677" s="39">
        <v>0.6</v>
      </c>
      <c r="AN677" s="61" t="s">
        <v>1560</v>
      </c>
      <c r="AO677" s="41" t="s">
        <v>1754</v>
      </c>
      <c r="AP677" s="56" t="s">
        <v>1463</v>
      </c>
      <c r="AQ677" s="41" t="s">
        <v>1379</v>
      </c>
      <c r="AR677" s="94">
        <v>1</v>
      </c>
      <c r="AS677" s="42" t="s">
        <v>1367</v>
      </c>
      <c r="AT677" s="96" t="s">
        <v>1764</v>
      </c>
      <c r="AU677" s="41">
        <v>269</v>
      </c>
      <c r="AV677" s="97" t="s">
        <v>1755</v>
      </c>
      <c r="AW677" s="97" t="s">
        <v>1784</v>
      </c>
      <c r="AX677" s="97" t="s">
        <v>1766</v>
      </c>
      <c r="AY677" s="97" t="s">
        <v>2834</v>
      </c>
      <c r="AZ677" s="65"/>
      <c r="BA677" s="4"/>
      <c r="BB677" s="4"/>
      <c r="BC677" s="4"/>
      <c r="BD677" s="4"/>
      <c r="BE677" s="4"/>
      <c r="BF677" s="4"/>
      <c r="BG677" s="4"/>
    </row>
    <row r="678" spans="1:59" customFormat="1" ht="60" hidden="1" customHeight="1" x14ac:dyDescent="0.25">
      <c r="A678" s="2">
        <v>17</v>
      </c>
      <c r="B678" s="2">
        <v>9</v>
      </c>
      <c r="C678" s="2" t="s">
        <v>1320</v>
      </c>
      <c r="D678" s="2">
        <v>1</v>
      </c>
      <c r="E678" s="2" t="s">
        <v>448</v>
      </c>
      <c r="F678" s="2" t="s">
        <v>449</v>
      </c>
      <c r="G678" s="2">
        <v>44</v>
      </c>
      <c r="H678" s="2" t="s">
        <v>450</v>
      </c>
      <c r="I678" s="3">
        <v>25000000</v>
      </c>
      <c r="J678" s="3" t="s">
        <v>917</v>
      </c>
      <c r="K678" s="3" t="s">
        <v>115</v>
      </c>
      <c r="L678" s="3" t="s">
        <v>918</v>
      </c>
      <c r="M678" s="3" t="s">
        <v>1309</v>
      </c>
      <c r="N678" s="3" t="s">
        <v>1310</v>
      </c>
      <c r="O678" s="6">
        <v>13</v>
      </c>
      <c r="P678" s="3" t="s">
        <v>919</v>
      </c>
      <c r="Q678" s="3" t="s">
        <v>920</v>
      </c>
      <c r="R678" s="3" t="s">
        <v>921</v>
      </c>
      <c r="S678" s="3" t="s">
        <v>922</v>
      </c>
      <c r="T678" s="3" t="s">
        <v>923</v>
      </c>
      <c r="U678" s="6">
        <v>7300</v>
      </c>
      <c r="V678" s="2">
        <v>210085</v>
      </c>
      <c r="W678" s="2" t="s">
        <v>116</v>
      </c>
      <c r="X678" s="3">
        <v>320240000</v>
      </c>
      <c r="Y678" s="7" t="s">
        <v>916</v>
      </c>
      <c r="Z678" s="8">
        <f>SUM(AB678)</f>
        <v>100240000</v>
      </c>
      <c r="AA678" s="2" t="s">
        <v>118</v>
      </c>
      <c r="AB678" s="3">
        <v>100240000</v>
      </c>
      <c r="AC678" s="63">
        <v>1</v>
      </c>
      <c r="AD678" s="41" t="s">
        <v>1750</v>
      </c>
      <c r="AE678" s="40" t="s">
        <v>339</v>
      </c>
      <c r="AF678" s="86" t="s">
        <v>1360</v>
      </c>
      <c r="AG678" s="86" t="s">
        <v>1751</v>
      </c>
      <c r="AH678" s="87" t="s">
        <v>1752</v>
      </c>
      <c r="AI678" s="88" t="s">
        <v>1753</v>
      </c>
      <c r="AJ678" s="89">
        <v>44748</v>
      </c>
      <c r="AK678" s="89">
        <v>44756</v>
      </c>
      <c r="AL678" s="89">
        <v>44926</v>
      </c>
      <c r="AM678" s="39">
        <v>0.45</v>
      </c>
      <c r="AN678" s="61" t="s">
        <v>1560</v>
      </c>
      <c r="AO678" s="41" t="s">
        <v>1754</v>
      </c>
      <c r="AP678" s="56" t="s">
        <v>1463</v>
      </c>
      <c r="AQ678" s="41" t="s">
        <v>1379</v>
      </c>
      <c r="AR678" s="65">
        <v>60</v>
      </c>
      <c r="AS678" s="57" t="s">
        <v>1367</v>
      </c>
      <c r="AT678" s="57" t="s">
        <v>1368</v>
      </c>
      <c r="AU678" s="41">
        <v>63</v>
      </c>
      <c r="AV678" s="97" t="s">
        <v>1755</v>
      </c>
      <c r="AW678" s="97" t="s">
        <v>1787</v>
      </c>
      <c r="AX678" s="56" t="s">
        <v>1785</v>
      </c>
      <c r="AY678" s="57" t="s">
        <v>2835</v>
      </c>
      <c r="AZ678" s="65"/>
      <c r="BA678" s="4"/>
      <c r="BB678" s="4"/>
      <c r="BC678" s="4"/>
      <c r="BD678" s="4"/>
      <c r="BE678" s="4"/>
      <c r="BF678" s="4"/>
      <c r="BG678" s="4"/>
    </row>
    <row r="679" spans="1:59" customFormat="1" ht="60" hidden="1" customHeight="1" x14ac:dyDescent="0.25">
      <c r="A679" s="2">
        <v>17</v>
      </c>
      <c r="B679" s="2">
        <v>9</v>
      </c>
      <c r="C679" s="2" t="s">
        <v>1320</v>
      </c>
      <c r="D679" s="2">
        <v>0</v>
      </c>
      <c r="E679" s="2" t="s">
        <v>448</v>
      </c>
      <c r="F679" s="2" t="s">
        <v>449</v>
      </c>
      <c r="G679" s="2">
        <v>44</v>
      </c>
      <c r="H679" s="2" t="s">
        <v>450</v>
      </c>
      <c r="I679" s="3">
        <v>0</v>
      </c>
      <c r="J679" s="3" t="s">
        <v>911</v>
      </c>
      <c r="K679" s="3" t="s">
        <v>911</v>
      </c>
      <c r="L679" s="3" t="s">
        <v>911</v>
      </c>
      <c r="M679" s="3" t="s">
        <v>911</v>
      </c>
      <c r="N679" s="3" t="s">
        <v>911</v>
      </c>
      <c r="O679" s="3" t="s">
        <v>911</v>
      </c>
      <c r="P679" s="3" t="s">
        <v>911</v>
      </c>
      <c r="Q679" s="3" t="s">
        <v>911</v>
      </c>
      <c r="R679" s="3" t="s">
        <v>911</v>
      </c>
      <c r="S679" s="3" t="s">
        <v>911</v>
      </c>
      <c r="T679" s="3" t="s">
        <v>911</v>
      </c>
      <c r="U679" s="3" t="s">
        <v>911</v>
      </c>
      <c r="V679" s="2">
        <v>210085</v>
      </c>
      <c r="W679" s="2" t="s">
        <v>116</v>
      </c>
      <c r="X679" s="3">
        <v>320240000</v>
      </c>
      <c r="Y679" s="7" t="s">
        <v>913</v>
      </c>
      <c r="Z679" s="8">
        <f>SUM(AB679)</f>
        <v>220000000</v>
      </c>
      <c r="AA679" s="2" t="s">
        <v>117</v>
      </c>
      <c r="AB679" s="3">
        <v>220000000</v>
      </c>
      <c r="AC679" s="63">
        <v>2</v>
      </c>
      <c r="AD679" s="41" t="s">
        <v>1750</v>
      </c>
      <c r="AE679" s="40" t="s">
        <v>339</v>
      </c>
      <c r="AF679" s="86" t="s">
        <v>1360</v>
      </c>
      <c r="AG679" s="86" t="s">
        <v>1751</v>
      </c>
      <c r="AH679" s="87" t="s">
        <v>1752</v>
      </c>
      <c r="AI679" s="88" t="s">
        <v>1753</v>
      </c>
      <c r="AJ679" s="89">
        <v>44748</v>
      </c>
      <c r="AK679" s="89">
        <v>44756</v>
      </c>
      <c r="AL679" s="89">
        <v>44926</v>
      </c>
      <c r="AM679" s="39">
        <v>0.7</v>
      </c>
      <c r="AN679" s="61" t="s">
        <v>1560</v>
      </c>
      <c r="AO679" s="41" t="s">
        <v>1754</v>
      </c>
      <c r="AP679" s="56" t="s">
        <v>1463</v>
      </c>
      <c r="AQ679" s="41" t="s">
        <v>1379</v>
      </c>
      <c r="AR679" s="65">
        <v>800</v>
      </c>
      <c r="AS679" s="57" t="s">
        <v>1367</v>
      </c>
      <c r="AT679" s="57" t="s">
        <v>1368</v>
      </c>
      <c r="AU679" s="41">
        <v>397</v>
      </c>
      <c r="AV679" s="97" t="s">
        <v>1755</v>
      </c>
      <c r="AW679" s="97" t="s">
        <v>1787</v>
      </c>
      <c r="AX679" s="56" t="s">
        <v>1785</v>
      </c>
      <c r="AY679" s="57" t="s">
        <v>2836</v>
      </c>
      <c r="AZ679" s="65"/>
      <c r="BA679" s="4"/>
      <c r="BB679" s="4"/>
      <c r="BC679" s="4"/>
      <c r="BD679" s="4"/>
      <c r="BE679" s="4"/>
      <c r="BF679" s="4"/>
      <c r="BG679" s="4"/>
    </row>
    <row r="680" spans="1:59" customFormat="1" ht="60" hidden="1" customHeight="1" x14ac:dyDescent="0.25">
      <c r="A680" s="2">
        <v>17</v>
      </c>
      <c r="B680" s="2">
        <v>9</v>
      </c>
      <c r="C680" s="2" t="s">
        <v>1320</v>
      </c>
      <c r="D680" s="2">
        <v>1</v>
      </c>
      <c r="E680" s="2" t="s">
        <v>448</v>
      </c>
      <c r="F680" s="2" t="s">
        <v>449</v>
      </c>
      <c r="G680" s="2">
        <v>44</v>
      </c>
      <c r="H680" s="2" t="s">
        <v>450</v>
      </c>
      <c r="I680" s="3">
        <v>0</v>
      </c>
      <c r="J680" s="3" t="s">
        <v>917</v>
      </c>
      <c r="K680" s="3" t="s">
        <v>115</v>
      </c>
      <c r="L680" s="3" t="s">
        <v>1041</v>
      </c>
      <c r="M680" s="3" t="s">
        <v>1042</v>
      </c>
      <c r="N680" s="3" t="s">
        <v>1043</v>
      </c>
      <c r="O680" s="6">
        <v>660</v>
      </c>
      <c r="P680" s="3" t="s">
        <v>919</v>
      </c>
      <c r="Q680" s="3" t="s">
        <v>920</v>
      </c>
      <c r="R680" s="3" t="s">
        <v>921</v>
      </c>
      <c r="S680" s="3" t="s">
        <v>1044</v>
      </c>
      <c r="T680" s="3" t="s">
        <v>1045</v>
      </c>
      <c r="U680" s="6">
        <v>9100</v>
      </c>
      <c r="V680" s="2">
        <v>210095</v>
      </c>
      <c r="W680" s="2" t="s">
        <v>136</v>
      </c>
      <c r="X680" s="3">
        <v>728425237</v>
      </c>
      <c r="Y680" s="7" t="s">
        <v>910</v>
      </c>
      <c r="Z680" s="8">
        <f>SUM(AB680:AB681)</f>
        <v>728425237</v>
      </c>
      <c r="AA680" s="2" t="s">
        <v>1031</v>
      </c>
      <c r="AB680" s="3">
        <v>442860000</v>
      </c>
      <c r="AC680" s="94">
        <v>57</v>
      </c>
      <c r="AD680" s="95" t="s">
        <v>919</v>
      </c>
      <c r="AE680" s="40" t="s">
        <v>339</v>
      </c>
      <c r="AF680" s="86" t="s">
        <v>1360</v>
      </c>
      <c r="AG680" s="86" t="s">
        <v>1751</v>
      </c>
      <c r="AH680" s="87" t="s">
        <v>1752</v>
      </c>
      <c r="AI680" s="88" t="s">
        <v>1753</v>
      </c>
      <c r="AJ680" s="89">
        <v>44748</v>
      </c>
      <c r="AK680" s="89">
        <v>44756</v>
      </c>
      <c r="AL680" s="89">
        <v>44926</v>
      </c>
      <c r="AM680" s="39">
        <v>0.35</v>
      </c>
      <c r="AN680" s="61" t="s">
        <v>1560</v>
      </c>
      <c r="AO680" s="41" t="s">
        <v>1754</v>
      </c>
      <c r="AP680" s="56" t="s">
        <v>1463</v>
      </c>
      <c r="AQ680" s="41" t="s">
        <v>1379</v>
      </c>
      <c r="AR680" s="94">
        <v>57</v>
      </c>
      <c r="AS680" s="42" t="s">
        <v>1367</v>
      </c>
      <c r="AT680" s="96" t="s">
        <v>1764</v>
      </c>
      <c r="AU680" s="41">
        <v>684</v>
      </c>
      <c r="AV680" s="97" t="s">
        <v>1755</v>
      </c>
      <c r="AW680" s="97" t="s">
        <v>1787</v>
      </c>
      <c r="AX680" s="97" t="s">
        <v>1766</v>
      </c>
      <c r="AY680" s="97" t="s">
        <v>2837</v>
      </c>
      <c r="AZ680" s="65"/>
      <c r="BA680" s="4"/>
      <c r="BB680" s="4"/>
      <c r="BC680" s="4"/>
      <c r="BD680" s="4"/>
      <c r="BE680" s="4"/>
      <c r="BF680" s="4"/>
      <c r="BG680" s="4"/>
    </row>
    <row r="681" spans="1:59" customFormat="1" ht="60" hidden="1" customHeight="1" x14ac:dyDescent="0.25">
      <c r="A681" s="2">
        <v>17</v>
      </c>
      <c r="B681" s="2">
        <v>9</v>
      </c>
      <c r="C681" s="2" t="s">
        <v>1320</v>
      </c>
      <c r="D681" s="2">
        <v>0</v>
      </c>
      <c r="E681" s="2" t="s">
        <v>448</v>
      </c>
      <c r="F681" s="2" t="s">
        <v>449</v>
      </c>
      <c r="G681" s="2">
        <v>44</v>
      </c>
      <c r="H681" s="2" t="s">
        <v>450</v>
      </c>
      <c r="I681" s="3">
        <v>0</v>
      </c>
      <c r="J681" s="3" t="s">
        <v>911</v>
      </c>
      <c r="K681" s="3" t="s">
        <v>911</v>
      </c>
      <c r="L681" s="3" t="s">
        <v>911</v>
      </c>
      <c r="M681" s="3" t="s">
        <v>911</v>
      </c>
      <c r="N681" s="3" t="s">
        <v>911</v>
      </c>
      <c r="O681" s="3" t="s">
        <v>911</v>
      </c>
      <c r="P681" s="3" t="s">
        <v>911</v>
      </c>
      <c r="Q681" s="3" t="s">
        <v>911</v>
      </c>
      <c r="R681" s="3" t="s">
        <v>911</v>
      </c>
      <c r="S681" s="3" t="s">
        <v>911</v>
      </c>
      <c r="T681" s="3" t="s">
        <v>911</v>
      </c>
      <c r="U681" s="3" t="s">
        <v>911</v>
      </c>
      <c r="V681" s="2">
        <v>210095</v>
      </c>
      <c r="W681" s="2" t="s">
        <v>136</v>
      </c>
      <c r="X681" s="3">
        <v>728425237</v>
      </c>
      <c r="Y681" s="7" t="s">
        <v>911</v>
      </c>
      <c r="Z681" s="8" t="s">
        <v>911</v>
      </c>
      <c r="AA681" s="2" t="s">
        <v>137</v>
      </c>
      <c r="AB681" s="3">
        <v>285565237</v>
      </c>
      <c r="AC681" s="94">
        <v>1</v>
      </c>
      <c r="AD681" s="95" t="s">
        <v>919</v>
      </c>
      <c r="AE681" s="40" t="s">
        <v>339</v>
      </c>
      <c r="AF681" s="86" t="s">
        <v>1360</v>
      </c>
      <c r="AG681" s="86" t="s">
        <v>1751</v>
      </c>
      <c r="AH681" s="87" t="s">
        <v>1752</v>
      </c>
      <c r="AI681" s="88" t="s">
        <v>1753</v>
      </c>
      <c r="AJ681" s="89">
        <v>44748</v>
      </c>
      <c r="AK681" s="89">
        <v>44756</v>
      </c>
      <c r="AL681" s="89">
        <v>44926</v>
      </c>
      <c r="AM681" s="39">
        <v>0.25</v>
      </c>
      <c r="AN681" s="61" t="s">
        <v>1560</v>
      </c>
      <c r="AO681" s="41" t="s">
        <v>1754</v>
      </c>
      <c r="AP681" s="56" t="s">
        <v>1463</v>
      </c>
      <c r="AQ681" s="41" t="s">
        <v>1379</v>
      </c>
      <c r="AR681" s="94">
        <v>1</v>
      </c>
      <c r="AS681" s="42" t="s">
        <v>1367</v>
      </c>
      <c r="AT681" s="96" t="s">
        <v>1764</v>
      </c>
      <c r="AU681" s="41">
        <v>13</v>
      </c>
      <c r="AV681" s="97" t="s">
        <v>1755</v>
      </c>
      <c r="AW681" s="97" t="s">
        <v>1787</v>
      </c>
      <c r="AX681" s="97" t="s">
        <v>1766</v>
      </c>
      <c r="AY681" s="97" t="s">
        <v>2838</v>
      </c>
      <c r="AZ681" s="65"/>
      <c r="BA681" s="4"/>
      <c r="BB681" s="4"/>
      <c r="BC681" s="4"/>
      <c r="BD681" s="4"/>
      <c r="BE681" s="4"/>
      <c r="BF681" s="4"/>
      <c r="BG681" s="4"/>
    </row>
    <row r="682" spans="1:59" customFormat="1" ht="60" hidden="1" customHeight="1" x14ac:dyDescent="0.25">
      <c r="A682" s="2">
        <v>17</v>
      </c>
      <c r="B682" s="2">
        <v>10</v>
      </c>
      <c r="C682" s="2" t="s">
        <v>1320</v>
      </c>
      <c r="D682" s="2">
        <v>1</v>
      </c>
      <c r="E682" s="2" t="s">
        <v>451</v>
      </c>
      <c r="F682" s="2" t="s">
        <v>452</v>
      </c>
      <c r="G682" s="2" t="s">
        <v>453</v>
      </c>
      <c r="H682" s="2" t="s">
        <v>454</v>
      </c>
      <c r="I682" s="3">
        <v>0</v>
      </c>
      <c r="J682" s="3" t="s">
        <v>917</v>
      </c>
      <c r="K682" s="3" t="s">
        <v>115</v>
      </c>
      <c r="L682" s="3" t="s">
        <v>918</v>
      </c>
      <c r="M682" s="3" t="s">
        <v>1309</v>
      </c>
      <c r="N682" s="3" t="s">
        <v>1310</v>
      </c>
      <c r="O682" s="6">
        <v>13</v>
      </c>
      <c r="P682" s="3" t="s">
        <v>919</v>
      </c>
      <c r="Q682" s="3" t="s">
        <v>920</v>
      </c>
      <c r="R682" s="3" t="s">
        <v>921</v>
      </c>
      <c r="S682" s="3" t="s">
        <v>922</v>
      </c>
      <c r="T682" s="3" t="s">
        <v>923</v>
      </c>
      <c r="U682" s="6">
        <v>7300</v>
      </c>
      <c r="V682" s="2">
        <v>210085</v>
      </c>
      <c r="W682" s="2" t="s">
        <v>116</v>
      </c>
      <c r="X682" s="3">
        <v>107892604</v>
      </c>
      <c r="Y682" s="7" t="s">
        <v>913</v>
      </c>
      <c r="Z682" s="8">
        <f>SUM(AB682)</f>
        <v>107892604</v>
      </c>
      <c r="AA682" s="2" t="s">
        <v>117</v>
      </c>
      <c r="AB682" s="3">
        <v>107892604</v>
      </c>
      <c r="AC682" s="63">
        <v>1</v>
      </c>
      <c r="AD682" s="41" t="s">
        <v>1750</v>
      </c>
      <c r="AE682" s="40" t="s">
        <v>339</v>
      </c>
      <c r="AF682" s="86" t="s">
        <v>1360</v>
      </c>
      <c r="AG682" s="86" t="s">
        <v>1751</v>
      </c>
      <c r="AH682" s="87" t="s">
        <v>1752</v>
      </c>
      <c r="AI682" s="88" t="s">
        <v>1753</v>
      </c>
      <c r="AJ682" s="89">
        <v>44748</v>
      </c>
      <c r="AK682" s="89">
        <v>44756</v>
      </c>
      <c r="AL682" s="89">
        <v>44926</v>
      </c>
      <c r="AM682" s="39">
        <v>0.4</v>
      </c>
      <c r="AN682" s="61" t="s">
        <v>1560</v>
      </c>
      <c r="AO682" s="41" t="s">
        <v>1754</v>
      </c>
      <c r="AP682" s="56" t="s">
        <v>1463</v>
      </c>
      <c r="AQ682" s="41" t="s">
        <v>1379</v>
      </c>
      <c r="AR682" s="65">
        <v>300</v>
      </c>
      <c r="AS682" s="57" t="s">
        <v>1367</v>
      </c>
      <c r="AT682" s="57" t="s">
        <v>1368</v>
      </c>
      <c r="AU682" s="41">
        <v>421</v>
      </c>
      <c r="AV682" s="97" t="s">
        <v>1755</v>
      </c>
      <c r="AW682" s="97" t="s">
        <v>1788</v>
      </c>
      <c r="AX682" s="56" t="s">
        <v>1756</v>
      </c>
      <c r="AY682" s="57" t="s">
        <v>2839</v>
      </c>
      <c r="AZ682" s="65"/>
      <c r="BA682" s="4"/>
      <c r="BB682" s="4"/>
      <c r="BC682" s="4"/>
      <c r="BD682" s="4"/>
      <c r="BE682" s="4"/>
      <c r="BF682" s="4"/>
      <c r="BG682" s="4"/>
    </row>
    <row r="683" spans="1:59" customFormat="1" ht="60" hidden="1" customHeight="1" x14ac:dyDescent="0.25">
      <c r="A683" s="2">
        <v>17</v>
      </c>
      <c r="B683" s="2">
        <v>10</v>
      </c>
      <c r="C683" s="2" t="s">
        <v>1320</v>
      </c>
      <c r="D683" s="2">
        <v>1</v>
      </c>
      <c r="E683" s="2" t="s">
        <v>451</v>
      </c>
      <c r="F683" s="2" t="s">
        <v>452</v>
      </c>
      <c r="G683" s="2" t="s">
        <v>453</v>
      </c>
      <c r="H683" s="2" t="s">
        <v>454</v>
      </c>
      <c r="I683" s="3"/>
      <c r="J683" s="3" t="s">
        <v>911</v>
      </c>
      <c r="K683" s="3" t="s">
        <v>911</v>
      </c>
      <c r="L683" s="3" t="s">
        <v>911</v>
      </c>
      <c r="M683" s="3" t="s">
        <v>911</v>
      </c>
      <c r="N683" s="3" t="s">
        <v>911</v>
      </c>
      <c r="O683" s="3" t="s">
        <v>911</v>
      </c>
      <c r="P683" s="3" t="s">
        <v>911</v>
      </c>
      <c r="Q683" s="3" t="s">
        <v>911</v>
      </c>
      <c r="R683" s="3" t="s">
        <v>911</v>
      </c>
      <c r="S683" s="3" t="s">
        <v>911</v>
      </c>
      <c r="T683" s="3" t="s">
        <v>911</v>
      </c>
      <c r="U683" s="3" t="s">
        <v>911</v>
      </c>
      <c r="V683" s="2">
        <v>210087</v>
      </c>
      <c r="W683" s="2" t="s">
        <v>124</v>
      </c>
      <c r="X683" s="3">
        <v>219000000</v>
      </c>
      <c r="Y683" s="18"/>
      <c r="Z683" s="8"/>
      <c r="AA683" s="2" t="s">
        <v>125</v>
      </c>
      <c r="AB683" s="3">
        <v>63000000</v>
      </c>
      <c r="AC683" s="3">
        <v>63000000</v>
      </c>
      <c r="AD683" s="63">
        <v>45</v>
      </c>
      <c r="AE683" s="40" t="s">
        <v>339</v>
      </c>
      <c r="AF683" s="41" t="s">
        <v>1360</v>
      </c>
      <c r="AG683" s="41" t="s">
        <v>1758</v>
      </c>
      <c r="AH683" s="56" t="s">
        <v>1759</v>
      </c>
      <c r="AI683" s="41" t="s">
        <v>1760</v>
      </c>
      <c r="AJ683" s="58">
        <v>44743</v>
      </c>
      <c r="AK683" s="58">
        <v>44743</v>
      </c>
      <c r="AL683" s="58">
        <v>44926</v>
      </c>
      <c r="AM683" s="91">
        <v>0.8666666666666667</v>
      </c>
      <c r="AN683" s="61" t="s">
        <v>1560</v>
      </c>
      <c r="AO683" s="41" t="s">
        <v>1761</v>
      </c>
      <c r="AP683" s="56" t="s">
        <v>1463</v>
      </c>
      <c r="AQ683" s="41" t="s">
        <v>1379</v>
      </c>
      <c r="AR683" s="63">
        <v>45</v>
      </c>
      <c r="AS683" s="57" t="s">
        <v>1355</v>
      </c>
      <c r="AT683" s="57" t="s">
        <v>1376</v>
      </c>
      <c r="AU683" s="41">
        <v>45</v>
      </c>
      <c r="AV683" s="97" t="s">
        <v>1755</v>
      </c>
      <c r="AW683" s="56" t="s">
        <v>1789</v>
      </c>
      <c r="AX683" s="93" t="s">
        <v>1762</v>
      </c>
      <c r="AY683" s="92" t="s">
        <v>2840</v>
      </c>
      <c r="AZ683" s="65"/>
      <c r="BA683" s="4"/>
      <c r="BB683" s="4"/>
      <c r="BC683" s="4"/>
      <c r="BD683" s="4"/>
      <c r="BE683" s="4"/>
      <c r="BF683" s="4"/>
      <c r="BG683" s="4"/>
    </row>
    <row r="684" spans="1:59" customFormat="1" ht="60" hidden="1" customHeight="1" x14ac:dyDescent="0.25">
      <c r="A684" s="2">
        <v>17</v>
      </c>
      <c r="B684" s="2">
        <v>10</v>
      </c>
      <c r="C684" s="2" t="s">
        <v>1320</v>
      </c>
      <c r="D684" s="2">
        <v>0</v>
      </c>
      <c r="E684" s="2" t="s">
        <v>451</v>
      </c>
      <c r="F684" s="2" t="s">
        <v>452</v>
      </c>
      <c r="G684" s="2" t="s">
        <v>453</v>
      </c>
      <c r="H684" s="2" t="s">
        <v>454</v>
      </c>
      <c r="I684" s="3"/>
      <c r="J684" s="3" t="s">
        <v>911</v>
      </c>
      <c r="K684" s="3" t="s">
        <v>911</v>
      </c>
      <c r="L684" s="3" t="s">
        <v>911</v>
      </c>
      <c r="M684" s="3" t="s">
        <v>911</v>
      </c>
      <c r="N684" s="3" t="s">
        <v>911</v>
      </c>
      <c r="O684" s="3" t="s">
        <v>911</v>
      </c>
      <c r="P684" s="3" t="s">
        <v>911</v>
      </c>
      <c r="Q684" s="3" t="s">
        <v>911</v>
      </c>
      <c r="R684" s="3" t="s">
        <v>911</v>
      </c>
      <c r="S684" s="3" t="s">
        <v>911</v>
      </c>
      <c r="T684" s="3" t="s">
        <v>911</v>
      </c>
      <c r="U684" s="3" t="s">
        <v>911</v>
      </c>
      <c r="V684" s="2">
        <v>210087</v>
      </c>
      <c r="W684" s="2" t="s">
        <v>124</v>
      </c>
      <c r="X684" s="3">
        <v>219000000</v>
      </c>
      <c r="Y684" s="18"/>
      <c r="Z684" s="8"/>
      <c r="AA684" s="2" t="s">
        <v>131</v>
      </c>
      <c r="AB684" s="3">
        <v>156000000</v>
      </c>
      <c r="AC684" s="3">
        <v>156000000</v>
      </c>
      <c r="AD684" s="63">
        <v>100</v>
      </c>
      <c r="AE684" s="40" t="s">
        <v>339</v>
      </c>
      <c r="AF684" s="41" t="s">
        <v>1360</v>
      </c>
      <c r="AG684" s="41" t="s">
        <v>1758</v>
      </c>
      <c r="AH684" s="56" t="s">
        <v>1759</v>
      </c>
      <c r="AI684" s="41" t="s">
        <v>1760</v>
      </c>
      <c r="AJ684" s="58">
        <v>44743</v>
      </c>
      <c r="AK684" s="58">
        <v>44743</v>
      </c>
      <c r="AL684" s="58">
        <v>44926</v>
      </c>
      <c r="AM684" s="39">
        <v>0.72727272727272729</v>
      </c>
      <c r="AN684" s="61" t="s">
        <v>1560</v>
      </c>
      <c r="AO684" s="41" t="s">
        <v>1761</v>
      </c>
      <c r="AP684" s="56" t="s">
        <v>1463</v>
      </c>
      <c r="AQ684" s="41" t="s">
        <v>1379</v>
      </c>
      <c r="AR684" s="63">
        <v>100</v>
      </c>
      <c r="AS684" s="57" t="s">
        <v>1361</v>
      </c>
      <c r="AT684" s="57" t="s">
        <v>1376</v>
      </c>
      <c r="AU684" s="102">
        <v>52</v>
      </c>
      <c r="AV684" s="97" t="s">
        <v>1755</v>
      </c>
      <c r="AW684" s="97" t="s">
        <v>1788</v>
      </c>
      <c r="AX684" s="93" t="s">
        <v>1763</v>
      </c>
      <c r="AY684" s="92" t="s">
        <v>2841</v>
      </c>
      <c r="AZ684" s="65"/>
      <c r="BA684" s="4"/>
      <c r="BB684" s="4"/>
      <c r="BC684" s="4"/>
      <c r="BD684" s="4"/>
      <c r="BE684" s="4"/>
      <c r="BF684" s="4"/>
      <c r="BG684" s="4"/>
    </row>
    <row r="685" spans="1:59" customFormat="1" ht="60" hidden="1" customHeight="1" x14ac:dyDescent="0.25">
      <c r="A685" s="2">
        <v>17</v>
      </c>
      <c r="B685" s="2">
        <v>10</v>
      </c>
      <c r="C685" s="2" t="s">
        <v>1320</v>
      </c>
      <c r="D685" s="2">
        <v>1</v>
      </c>
      <c r="E685" s="2" t="s">
        <v>451</v>
      </c>
      <c r="F685" s="2" t="s">
        <v>452</v>
      </c>
      <c r="G685" s="2" t="s">
        <v>453</v>
      </c>
      <c r="H685" s="2" t="s">
        <v>454</v>
      </c>
      <c r="I685" s="3">
        <v>0</v>
      </c>
      <c r="J685" s="3" t="s">
        <v>917</v>
      </c>
      <c r="K685" s="3" t="s">
        <v>115</v>
      </c>
      <c r="L685" s="3" t="s">
        <v>1041</v>
      </c>
      <c r="M685" s="3" t="s">
        <v>1042</v>
      </c>
      <c r="N685" s="3" t="s">
        <v>1043</v>
      </c>
      <c r="O685" s="6">
        <v>660</v>
      </c>
      <c r="P685" s="3" t="s">
        <v>919</v>
      </c>
      <c r="Q685" s="3" t="s">
        <v>920</v>
      </c>
      <c r="R685" s="3" t="s">
        <v>921</v>
      </c>
      <c r="S685" s="3" t="s">
        <v>1044</v>
      </c>
      <c r="T685" s="3" t="s">
        <v>1045</v>
      </c>
      <c r="U685" s="6">
        <v>9100</v>
      </c>
      <c r="V685" s="2">
        <v>210095</v>
      </c>
      <c r="W685" s="2" t="s">
        <v>136</v>
      </c>
      <c r="X685" s="3">
        <v>336380000</v>
      </c>
      <c r="Y685" s="7" t="s">
        <v>910</v>
      </c>
      <c r="Z685" s="8">
        <f>SUM(AB685:AB687)</f>
        <v>336380000</v>
      </c>
      <c r="AA685" s="2" t="s">
        <v>1032</v>
      </c>
      <c r="AB685" s="3">
        <v>116160000</v>
      </c>
      <c r="AC685" s="94">
        <v>25</v>
      </c>
      <c r="AD685" s="95" t="s">
        <v>919</v>
      </c>
      <c r="AE685" s="40" t="s">
        <v>339</v>
      </c>
      <c r="AF685" s="86" t="s">
        <v>1360</v>
      </c>
      <c r="AG685" s="86" t="s">
        <v>1751</v>
      </c>
      <c r="AH685" s="87" t="s">
        <v>1752</v>
      </c>
      <c r="AI685" s="88" t="s">
        <v>1753</v>
      </c>
      <c r="AJ685" s="89">
        <v>44748</v>
      </c>
      <c r="AK685" s="89">
        <v>44756</v>
      </c>
      <c r="AL685" s="89">
        <v>44926</v>
      </c>
      <c r="AM685" s="39">
        <v>0.2</v>
      </c>
      <c r="AN685" s="61" t="s">
        <v>1560</v>
      </c>
      <c r="AO685" s="41" t="s">
        <v>1754</v>
      </c>
      <c r="AP685" s="56" t="s">
        <v>1463</v>
      </c>
      <c r="AQ685" s="41" t="s">
        <v>1379</v>
      </c>
      <c r="AR685" s="94">
        <v>25</v>
      </c>
      <c r="AS685" s="42" t="s">
        <v>1367</v>
      </c>
      <c r="AT685" s="96" t="s">
        <v>1764</v>
      </c>
      <c r="AU685" s="42">
        <v>238</v>
      </c>
      <c r="AV685" s="97" t="s">
        <v>1755</v>
      </c>
      <c r="AW685" s="97" t="s">
        <v>1788</v>
      </c>
      <c r="AX685" s="97" t="s">
        <v>1766</v>
      </c>
      <c r="AY685" s="97" t="s">
        <v>2842</v>
      </c>
      <c r="AZ685" s="65"/>
      <c r="BA685" s="4"/>
      <c r="BB685" s="4"/>
      <c r="BC685" s="4"/>
      <c r="BD685" s="4"/>
      <c r="BE685" s="4"/>
      <c r="BF685" s="4"/>
      <c r="BG685" s="4"/>
    </row>
    <row r="686" spans="1:59" customFormat="1" ht="60" hidden="1" customHeight="1" x14ac:dyDescent="0.25">
      <c r="A686" s="2">
        <v>17</v>
      </c>
      <c r="B686" s="2">
        <v>10</v>
      </c>
      <c r="C686" s="2" t="s">
        <v>1320</v>
      </c>
      <c r="D686" s="2">
        <v>0</v>
      </c>
      <c r="E686" s="2" t="s">
        <v>451</v>
      </c>
      <c r="F686" s="2" t="s">
        <v>452</v>
      </c>
      <c r="G686" s="2" t="s">
        <v>453</v>
      </c>
      <c r="H686" s="2" t="s">
        <v>454</v>
      </c>
      <c r="I686" s="3">
        <v>0</v>
      </c>
      <c r="J686" s="3" t="s">
        <v>911</v>
      </c>
      <c r="K686" s="3" t="s">
        <v>911</v>
      </c>
      <c r="L686" s="3" t="s">
        <v>911</v>
      </c>
      <c r="M686" s="3" t="s">
        <v>911</v>
      </c>
      <c r="N686" s="3" t="s">
        <v>911</v>
      </c>
      <c r="O686" s="3" t="s">
        <v>911</v>
      </c>
      <c r="P686" s="3" t="s">
        <v>911</v>
      </c>
      <c r="Q686" s="3" t="s">
        <v>911</v>
      </c>
      <c r="R686" s="3" t="s">
        <v>911</v>
      </c>
      <c r="S686" s="3" t="s">
        <v>911</v>
      </c>
      <c r="T686" s="3" t="s">
        <v>911</v>
      </c>
      <c r="U686" s="3" t="s">
        <v>911</v>
      </c>
      <c r="V686" s="2">
        <v>210095</v>
      </c>
      <c r="W686" s="2" t="s">
        <v>136</v>
      </c>
      <c r="X686" s="3">
        <v>336380000</v>
      </c>
      <c r="Y686" s="7" t="s">
        <v>911</v>
      </c>
      <c r="Z686" s="8" t="s">
        <v>911</v>
      </c>
      <c r="AA686" s="2" t="s">
        <v>1033</v>
      </c>
      <c r="AB686" s="3">
        <v>62920000</v>
      </c>
      <c r="AC686" s="94">
        <v>1</v>
      </c>
      <c r="AD686" s="95" t="s">
        <v>919</v>
      </c>
      <c r="AE686" s="40" t="s">
        <v>339</v>
      </c>
      <c r="AF686" s="86" t="s">
        <v>1360</v>
      </c>
      <c r="AG686" s="86" t="s">
        <v>1751</v>
      </c>
      <c r="AH686" s="87" t="s">
        <v>1752</v>
      </c>
      <c r="AI686" s="88" t="s">
        <v>1753</v>
      </c>
      <c r="AJ686" s="89">
        <v>44748</v>
      </c>
      <c r="AK686" s="89">
        <v>44756</v>
      </c>
      <c r="AL686" s="89">
        <v>44926</v>
      </c>
      <c r="AM686" s="39">
        <v>0</v>
      </c>
      <c r="AN686" s="61" t="s">
        <v>1560</v>
      </c>
      <c r="AO686" s="41" t="s">
        <v>1754</v>
      </c>
      <c r="AP686" s="56" t="s">
        <v>1463</v>
      </c>
      <c r="AQ686" s="41" t="s">
        <v>1379</v>
      </c>
      <c r="AR686" s="94">
        <v>1</v>
      </c>
      <c r="AS686" s="42" t="s">
        <v>1367</v>
      </c>
      <c r="AT686" s="96" t="s">
        <v>1764</v>
      </c>
      <c r="AU686" s="42">
        <v>0</v>
      </c>
      <c r="AV686" s="97" t="s">
        <v>1755</v>
      </c>
      <c r="AW686" s="97" t="s">
        <v>1788</v>
      </c>
      <c r="AX686" s="97" t="s">
        <v>1766</v>
      </c>
      <c r="AY686" s="97" t="s">
        <v>2843</v>
      </c>
      <c r="AZ686" s="65"/>
      <c r="BA686" s="4"/>
      <c r="BB686" s="4"/>
      <c r="BC686" s="4"/>
      <c r="BD686" s="4"/>
      <c r="BE686" s="4"/>
      <c r="BF686" s="4"/>
      <c r="BG686" s="4"/>
    </row>
    <row r="687" spans="1:59" customFormat="1" ht="60" hidden="1" customHeight="1" x14ac:dyDescent="0.25">
      <c r="A687" s="2">
        <v>17</v>
      </c>
      <c r="B687" s="2">
        <v>10</v>
      </c>
      <c r="C687" s="2" t="s">
        <v>1320</v>
      </c>
      <c r="D687" s="2">
        <v>0</v>
      </c>
      <c r="E687" s="2" t="s">
        <v>451</v>
      </c>
      <c r="F687" s="2" t="s">
        <v>452</v>
      </c>
      <c r="G687" s="2" t="s">
        <v>453</v>
      </c>
      <c r="H687" s="2" t="s">
        <v>454</v>
      </c>
      <c r="I687" s="3">
        <v>0</v>
      </c>
      <c r="J687" s="3" t="s">
        <v>911</v>
      </c>
      <c r="K687" s="3" t="s">
        <v>911</v>
      </c>
      <c r="L687" s="3" t="s">
        <v>911</v>
      </c>
      <c r="M687" s="3" t="s">
        <v>911</v>
      </c>
      <c r="N687" s="3" t="s">
        <v>911</v>
      </c>
      <c r="O687" s="3" t="s">
        <v>911</v>
      </c>
      <c r="P687" s="3" t="s">
        <v>911</v>
      </c>
      <c r="Q687" s="3" t="s">
        <v>911</v>
      </c>
      <c r="R687" s="3" t="s">
        <v>911</v>
      </c>
      <c r="S687" s="3" t="s">
        <v>911</v>
      </c>
      <c r="T687" s="3" t="s">
        <v>911</v>
      </c>
      <c r="U687" s="3" t="s">
        <v>911</v>
      </c>
      <c r="V687" s="2">
        <v>210095</v>
      </c>
      <c r="W687" s="2" t="s">
        <v>136</v>
      </c>
      <c r="X687" s="3">
        <v>336380000</v>
      </c>
      <c r="Y687" s="7" t="s">
        <v>911</v>
      </c>
      <c r="Z687" s="8" t="s">
        <v>911</v>
      </c>
      <c r="AA687" s="2" t="s">
        <v>147</v>
      </c>
      <c r="AB687" s="3">
        <v>157300000</v>
      </c>
      <c r="AC687" s="94">
        <v>1</v>
      </c>
      <c r="AD687" s="95" t="s">
        <v>919</v>
      </c>
      <c r="AE687" s="40" t="s">
        <v>339</v>
      </c>
      <c r="AF687" s="86" t="s">
        <v>1360</v>
      </c>
      <c r="AG687" s="86" t="s">
        <v>1751</v>
      </c>
      <c r="AH687" s="87" t="s">
        <v>1752</v>
      </c>
      <c r="AI687" s="88" t="s">
        <v>1753</v>
      </c>
      <c r="AJ687" s="89">
        <v>44748</v>
      </c>
      <c r="AK687" s="89">
        <v>44756</v>
      </c>
      <c r="AL687" s="89">
        <v>44926</v>
      </c>
      <c r="AM687" s="39">
        <v>0.31</v>
      </c>
      <c r="AN687" s="61" t="s">
        <v>1560</v>
      </c>
      <c r="AO687" s="41" t="s">
        <v>1754</v>
      </c>
      <c r="AP687" s="56" t="s">
        <v>1463</v>
      </c>
      <c r="AQ687" s="41" t="s">
        <v>1379</v>
      </c>
      <c r="AR687" s="94">
        <v>1</v>
      </c>
      <c r="AS687" s="42" t="s">
        <v>1367</v>
      </c>
      <c r="AT687" s="96" t="s">
        <v>1764</v>
      </c>
      <c r="AU687" s="42">
        <v>131</v>
      </c>
      <c r="AV687" s="97" t="s">
        <v>1755</v>
      </c>
      <c r="AW687" s="97" t="s">
        <v>1788</v>
      </c>
      <c r="AX687" s="97" t="s">
        <v>1766</v>
      </c>
      <c r="AY687" s="97" t="s">
        <v>2844</v>
      </c>
      <c r="AZ687" s="65"/>
      <c r="BA687" s="4"/>
      <c r="BB687" s="4"/>
      <c r="BC687" s="4"/>
      <c r="BD687" s="4"/>
      <c r="BE687" s="4"/>
      <c r="BF687" s="4"/>
      <c r="BG687" s="4"/>
    </row>
    <row r="688" spans="1:59" customFormat="1" ht="60" hidden="1" customHeight="1" x14ac:dyDescent="0.25">
      <c r="A688" s="2">
        <v>17</v>
      </c>
      <c r="B688" s="2">
        <v>11</v>
      </c>
      <c r="C688" s="2" t="s">
        <v>1320</v>
      </c>
      <c r="D688" s="2">
        <v>1</v>
      </c>
      <c r="E688" s="2" t="s">
        <v>467</v>
      </c>
      <c r="F688" s="2" t="s">
        <v>468</v>
      </c>
      <c r="G688" s="2" t="s">
        <v>469</v>
      </c>
      <c r="H688" s="2" t="s">
        <v>470</v>
      </c>
      <c r="I688" s="3"/>
      <c r="J688" s="3" t="s">
        <v>911</v>
      </c>
      <c r="K688" s="3" t="s">
        <v>911</v>
      </c>
      <c r="L688" s="3" t="s">
        <v>911</v>
      </c>
      <c r="M688" s="3" t="s">
        <v>911</v>
      </c>
      <c r="N688" s="3" t="s">
        <v>911</v>
      </c>
      <c r="O688" s="3" t="s">
        <v>911</v>
      </c>
      <c r="P688" s="3" t="s">
        <v>911</v>
      </c>
      <c r="Q688" s="3" t="s">
        <v>911</v>
      </c>
      <c r="R688" s="3" t="s">
        <v>911</v>
      </c>
      <c r="S688" s="3" t="s">
        <v>911</v>
      </c>
      <c r="T688" s="3" t="s">
        <v>911</v>
      </c>
      <c r="U688" s="3" t="s">
        <v>911</v>
      </c>
      <c r="V688" s="2">
        <v>210087</v>
      </c>
      <c r="W688" s="2" t="s">
        <v>124</v>
      </c>
      <c r="X688" s="3">
        <v>211341911</v>
      </c>
      <c r="Y688" s="6"/>
      <c r="Z688" s="3"/>
      <c r="AA688" s="2" t="s">
        <v>132</v>
      </c>
      <c r="AB688" s="3">
        <v>48341911</v>
      </c>
      <c r="AC688" s="63">
        <v>50</v>
      </c>
      <c r="AD688" s="41" t="s">
        <v>1757</v>
      </c>
      <c r="AE688" s="40" t="s">
        <v>339</v>
      </c>
      <c r="AF688" s="41" t="s">
        <v>1360</v>
      </c>
      <c r="AG688" s="41" t="s">
        <v>1758</v>
      </c>
      <c r="AH688" s="56" t="s">
        <v>1759</v>
      </c>
      <c r="AI688" s="41" t="s">
        <v>1760</v>
      </c>
      <c r="AJ688" s="58">
        <v>44743</v>
      </c>
      <c r="AK688" s="58">
        <v>44743</v>
      </c>
      <c r="AL688" s="58">
        <v>44926</v>
      </c>
      <c r="AM688" s="39">
        <v>0.75</v>
      </c>
      <c r="AN688" s="61" t="s">
        <v>1560</v>
      </c>
      <c r="AO688" s="41" t="s">
        <v>1754</v>
      </c>
      <c r="AP688" s="56" t="s">
        <v>1463</v>
      </c>
      <c r="AQ688" s="41" t="s">
        <v>1379</v>
      </c>
      <c r="AR688" s="63">
        <v>50</v>
      </c>
      <c r="AS688" s="57" t="s">
        <v>1361</v>
      </c>
      <c r="AT688" s="57" t="s">
        <v>1376</v>
      </c>
      <c r="AU688" s="102">
        <v>17</v>
      </c>
      <c r="AV688" s="97" t="s">
        <v>1755</v>
      </c>
      <c r="AW688" s="97" t="s">
        <v>1790</v>
      </c>
      <c r="AX688" s="93" t="s">
        <v>1763</v>
      </c>
      <c r="AY688" s="92" t="s">
        <v>2845</v>
      </c>
      <c r="AZ688" s="65"/>
      <c r="BA688" s="4"/>
      <c r="BB688" s="4"/>
      <c r="BC688" s="4"/>
      <c r="BD688" s="4"/>
      <c r="BE688" s="4"/>
      <c r="BF688" s="4"/>
      <c r="BG688" s="4"/>
    </row>
    <row r="689" spans="1:59" customFormat="1" ht="60" hidden="1" customHeight="1" x14ac:dyDescent="0.25">
      <c r="A689" s="2">
        <v>17</v>
      </c>
      <c r="B689" s="2">
        <v>11</v>
      </c>
      <c r="C689" s="2" t="s">
        <v>1320</v>
      </c>
      <c r="D689" s="2">
        <v>0</v>
      </c>
      <c r="E689" s="2" t="s">
        <v>467</v>
      </c>
      <c r="F689" s="2" t="s">
        <v>468</v>
      </c>
      <c r="G689" s="2" t="s">
        <v>469</v>
      </c>
      <c r="H689" s="2" t="s">
        <v>470</v>
      </c>
      <c r="I689" s="3"/>
      <c r="J689" s="3" t="s">
        <v>911</v>
      </c>
      <c r="K689" s="3" t="s">
        <v>911</v>
      </c>
      <c r="L689" s="3" t="s">
        <v>911</v>
      </c>
      <c r="M689" s="3" t="s">
        <v>911</v>
      </c>
      <c r="N689" s="3" t="s">
        <v>911</v>
      </c>
      <c r="O689" s="3" t="s">
        <v>911</v>
      </c>
      <c r="P689" s="3" t="s">
        <v>911</v>
      </c>
      <c r="Q689" s="3" t="s">
        <v>911</v>
      </c>
      <c r="R689" s="3" t="s">
        <v>911</v>
      </c>
      <c r="S689" s="3" t="s">
        <v>911</v>
      </c>
      <c r="T689" s="3" t="s">
        <v>911</v>
      </c>
      <c r="U689" s="3" t="s">
        <v>911</v>
      </c>
      <c r="V689" s="2">
        <v>210087</v>
      </c>
      <c r="W689" s="2" t="s">
        <v>124</v>
      </c>
      <c r="X689" s="3">
        <v>211341911</v>
      </c>
      <c r="Y689" s="6"/>
      <c r="Z689" s="3"/>
      <c r="AA689" s="2" t="s">
        <v>125</v>
      </c>
      <c r="AB689" s="3">
        <v>63000000</v>
      </c>
      <c r="AC689" s="63">
        <v>45</v>
      </c>
      <c r="AD689" s="41" t="s">
        <v>1757</v>
      </c>
      <c r="AE689" s="40" t="s">
        <v>340</v>
      </c>
      <c r="AF689" s="41" t="s">
        <v>1360</v>
      </c>
      <c r="AG689" s="41" t="s">
        <v>1758</v>
      </c>
      <c r="AH689" s="56" t="s">
        <v>1759</v>
      </c>
      <c r="AI689" s="41" t="s">
        <v>1760</v>
      </c>
      <c r="AJ689" s="58">
        <v>44743</v>
      </c>
      <c r="AK689" s="58">
        <v>44743</v>
      </c>
      <c r="AL689" s="58">
        <v>44926</v>
      </c>
      <c r="AM689" s="91">
        <v>1</v>
      </c>
      <c r="AN689" s="61" t="s">
        <v>1560</v>
      </c>
      <c r="AO689" s="41" t="s">
        <v>1761</v>
      </c>
      <c r="AP689" s="56" t="s">
        <v>1463</v>
      </c>
      <c r="AQ689" s="41" t="s">
        <v>1379</v>
      </c>
      <c r="AR689" s="63">
        <v>45</v>
      </c>
      <c r="AS689" s="57" t="s">
        <v>1355</v>
      </c>
      <c r="AT689" s="57" t="s">
        <v>1376</v>
      </c>
      <c r="AU689" s="41">
        <v>42</v>
      </c>
      <c r="AV689" s="97" t="s">
        <v>1755</v>
      </c>
      <c r="AW689" s="56" t="s">
        <v>1791</v>
      </c>
      <c r="AX689" s="93" t="s">
        <v>1762</v>
      </c>
      <c r="AY689" s="92" t="s">
        <v>2846</v>
      </c>
      <c r="AZ689" s="65"/>
      <c r="BA689" s="4"/>
      <c r="BB689" s="4"/>
      <c r="BC689" s="4"/>
      <c r="BD689" s="4"/>
      <c r="BE689" s="4"/>
      <c r="BF689" s="4"/>
      <c r="BG689" s="4"/>
    </row>
    <row r="690" spans="1:59" customFormat="1" ht="60" hidden="1" customHeight="1" x14ac:dyDescent="0.25">
      <c r="A690" s="2">
        <v>17</v>
      </c>
      <c r="B690" s="2">
        <v>11</v>
      </c>
      <c r="C690" s="2" t="s">
        <v>1320</v>
      </c>
      <c r="D690" s="2">
        <v>0</v>
      </c>
      <c r="E690" s="2" t="s">
        <v>467</v>
      </c>
      <c r="F690" s="2" t="s">
        <v>468</v>
      </c>
      <c r="G690" s="2" t="s">
        <v>469</v>
      </c>
      <c r="H690" s="2" t="s">
        <v>470</v>
      </c>
      <c r="I690" s="3"/>
      <c r="J690" s="3" t="s">
        <v>911</v>
      </c>
      <c r="K690" s="3" t="s">
        <v>911</v>
      </c>
      <c r="L690" s="3" t="s">
        <v>911</v>
      </c>
      <c r="M690" s="3" t="s">
        <v>911</v>
      </c>
      <c r="N690" s="3" t="s">
        <v>911</v>
      </c>
      <c r="O690" s="3" t="s">
        <v>911</v>
      </c>
      <c r="P690" s="3" t="s">
        <v>911</v>
      </c>
      <c r="Q690" s="3" t="s">
        <v>911</v>
      </c>
      <c r="R690" s="3" t="s">
        <v>911</v>
      </c>
      <c r="S690" s="3" t="s">
        <v>911</v>
      </c>
      <c r="T690" s="3" t="s">
        <v>911</v>
      </c>
      <c r="U690" s="3" t="s">
        <v>911</v>
      </c>
      <c r="V690" s="2">
        <v>210087</v>
      </c>
      <c r="W690" s="2" t="s">
        <v>124</v>
      </c>
      <c r="X690" s="3">
        <v>211341911</v>
      </c>
      <c r="Y690" s="6"/>
      <c r="Z690" s="3"/>
      <c r="AA690" s="2" t="s">
        <v>133</v>
      </c>
      <c r="AB690" s="3">
        <v>100000000</v>
      </c>
      <c r="AC690" s="63">
        <v>120</v>
      </c>
      <c r="AD690" s="41" t="s">
        <v>1757</v>
      </c>
      <c r="AE690" s="40" t="s">
        <v>340</v>
      </c>
      <c r="AF690" s="41" t="s">
        <v>1360</v>
      </c>
      <c r="AG690" s="41" t="s">
        <v>1758</v>
      </c>
      <c r="AH690" s="56" t="s">
        <v>1759</v>
      </c>
      <c r="AI690" s="41" t="s">
        <v>1760</v>
      </c>
      <c r="AJ690" s="58">
        <v>44743</v>
      </c>
      <c r="AK690" s="58">
        <v>44743</v>
      </c>
      <c r="AL690" s="58">
        <v>44926</v>
      </c>
      <c r="AM690" s="91">
        <v>1</v>
      </c>
      <c r="AN690" s="61" t="s">
        <v>1560</v>
      </c>
      <c r="AO690" s="41" t="s">
        <v>1761</v>
      </c>
      <c r="AP690" s="56" t="s">
        <v>1463</v>
      </c>
      <c r="AQ690" s="41" t="s">
        <v>1379</v>
      </c>
      <c r="AR690" s="63">
        <v>120</v>
      </c>
      <c r="AS690" s="57" t="s">
        <v>1361</v>
      </c>
      <c r="AT690" s="57" t="s">
        <v>1376</v>
      </c>
      <c r="AU690" s="41">
        <v>66</v>
      </c>
      <c r="AV690" s="97" t="s">
        <v>1755</v>
      </c>
      <c r="AW690" s="56" t="s">
        <v>1791</v>
      </c>
      <c r="AX690" s="93" t="s">
        <v>1763</v>
      </c>
      <c r="AY690" s="92" t="s">
        <v>2847</v>
      </c>
      <c r="AZ690" s="65"/>
      <c r="BA690" s="4"/>
      <c r="BB690" s="4"/>
      <c r="BC690" s="4"/>
      <c r="BD690" s="4"/>
      <c r="BE690" s="4"/>
      <c r="BF690" s="4"/>
      <c r="BG690" s="4"/>
    </row>
    <row r="691" spans="1:59" customFormat="1" ht="60" hidden="1" customHeight="1" x14ac:dyDescent="0.25">
      <c r="A691" s="2">
        <v>17</v>
      </c>
      <c r="B691" s="2">
        <v>11</v>
      </c>
      <c r="C691" s="2" t="s">
        <v>1320</v>
      </c>
      <c r="D691" s="2">
        <v>1</v>
      </c>
      <c r="E691" s="2" t="s">
        <v>467</v>
      </c>
      <c r="F691" s="2" t="s">
        <v>468</v>
      </c>
      <c r="G691" s="2" t="s">
        <v>469</v>
      </c>
      <c r="H691" s="2" t="s">
        <v>470</v>
      </c>
      <c r="I691" s="3">
        <v>0</v>
      </c>
      <c r="J691" s="3" t="s">
        <v>917</v>
      </c>
      <c r="K691" s="3" t="s">
        <v>115</v>
      </c>
      <c r="L691" s="3" t="s">
        <v>1041</v>
      </c>
      <c r="M691" s="3" t="s">
        <v>1042</v>
      </c>
      <c r="N691" s="3" t="s">
        <v>1043</v>
      </c>
      <c r="O691" s="6">
        <v>660</v>
      </c>
      <c r="P691" s="3" t="s">
        <v>919</v>
      </c>
      <c r="Q691" s="3" t="s">
        <v>920</v>
      </c>
      <c r="R691" s="3" t="s">
        <v>921</v>
      </c>
      <c r="S691" s="3" t="s">
        <v>1044</v>
      </c>
      <c r="T691" s="3" t="s">
        <v>1045</v>
      </c>
      <c r="U691" s="6">
        <v>9100</v>
      </c>
      <c r="V691" s="2">
        <v>210095</v>
      </c>
      <c r="W691" s="2" t="s">
        <v>136</v>
      </c>
      <c r="X691" s="3">
        <v>135520000</v>
      </c>
      <c r="Y691" s="2" t="s">
        <v>913</v>
      </c>
      <c r="Z691" s="3">
        <f>SUM(AB691)</f>
        <v>44770000</v>
      </c>
      <c r="AA691" s="2" t="s">
        <v>1034</v>
      </c>
      <c r="AB691" s="3">
        <v>44770000</v>
      </c>
      <c r="AC691" s="94">
        <v>2</v>
      </c>
      <c r="AD691" s="95" t="s">
        <v>919</v>
      </c>
      <c r="AE691" s="40" t="s">
        <v>339</v>
      </c>
      <c r="AF691" s="86" t="s">
        <v>1360</v>
      </c>
      <c r="AG691" s="86" t="s">
        <v>1751</v>
      </c>
      <c r="AH691" s="87" t="s">
        <v>1752</v>
      </c>
      <c r="AI691" s="88" t="s">
        <v>1753</v>
      </c>
      <c r="AJ691" s="89">
        <v>44748</v>
      </c>
      <c r="AK691" s="89">
        <v>44756</v>
      </c>
      <c r="AL691" s="89">
        <v>44926</v>
      </c>
      <c r="AM691" s="39">
        <v>0</v>
      </c>
      <c r="AN691" s="61" t="s">
        <v>1560</v>
      </c>
      <c r="AO691" s="41" t="s">
        <v>1754</v>
      </c>
      <c r="AP691" s="56" t="s">
        <v>1463</v>
      </c>
      <c r="AQ691" s="41" t="s">
        <v>1379</v>
      </c>
      <c r="AR691" s="94">
        <v>2</v>
      </c>
      <c r="AS691" s="42" t="s">
        <v>1367</v>
      </c>
      <c r="AT691" s="96" t="s">
        <v>1764</v>
      </c>
      <c r="AU691" s="42">
        <v>0</v>
      </c>
      <c r="AV691" s="97" t="s">
        <v>1755</v>
      </c>
      <c r="AW691" s="97" t="s">
        <v>1790</v>
      </c>
      <c r="AX691" s="97" t="s">
        <v>1766</v>
      </c>
      <c r="AY691" s="97" t="s">
        <v>2848</v>
      </c>
      <c r="AZ691" s="65"/>
      <c r="BA691" s="4"/>
      <c r="BB691" s="4"/>
      <c r="BC691" s="4"/>
      <c r="BD691" s="4"/>
      <c r="BE691" s="4"/>
      <c r="BF691" s="4"/>
      <c r="BG691" s="4"/>
    </row>
    <row r="692" spans="1:59" customFormat="1" ht="60" hidden="1" customHeight="1" x14ac:dyDescent="0.25">
      <c r="A692" s="2">
        <v>17</v>
      </c>
      <c r="B692" s="2">
        <v>11</v>
      </c>
      <c r="C692" s="2" t="s">
        <v>1320</v>
      </c>
      <c r="D692" s="2">
        <v>0</v>
      </c>
      <c r="E692" s="2" t="s">
        <v>467</v>
      </c>
      <c r="F692" s="2" t="s">
        <v>468</v>
      </c>
      <c r="G692" s="2" t="s">
        <v>469</v>
      </c>
      <c r="H692" s="2" t="s">
        <v>470</v>
      </c>
      <c r="I692" s="3">
        <v>0</v>
      </c>
      <c r="J692" s="3" t="s">
        <v>911</v>
      </c>
      <c r="K692" s="3" t="s">
        <v>911</v>
      </c>
      <c r="L692" s="3" t="s">
        <v>911</v>
      </c>
      <c r="M692" s="3" t="s">
        <v>911</v>
      </c>
      <c r="N692" s="3" t="s">
        <v>911</v>
      </c>
      <c r="O692" s="3" t="s">
        <v>911</v>
      </c>
      <c r="P692" s="3" t="s">
        <v>911</v>
      </c>
      <c r="Q692" s="3" t="s">
        <v>911</v>
      </c>
      <c r="R692" s="3" t="s">
        <v>911</v>
      </c>
      <c r="S692" s="3" t="s">
        <v>911</v>
      </c>
      <c r="T692" s="3" t="s">
        <v>911</v>
      </c>
      <c r="U692" s="3" t="s">
        <v>911</v>
      </c>
      <c r="V692" s="2">
        <v>210095</v>
      </c>
      <c r="W692" s="2" t="s">
        <v>136</v>
      </c>
      <c r="X692" s="3">
        <v>135520000</v>
      </c>
      <c r="Y692" s="7" t="s">
        <v>914</v>
      </c>
      <c r="Z692" s="8">
        <f>SUM(AB692)</f>
        <v>90750000</v>
      </c>
      <c r="AA692" s="2" t="s">
        <v>148</v>
      </c>
      <c r="AB692" s="3">
        <v>90750000</v>
      </c>
      <c r="AC692" s="94">
        <v>50</v>
      </c>
      <c r="AD692" s="41" t="s">
        <v>1757</v>
      </c>
      <c r="AE692" s="40" t="s">
        <v>339</v>
      </c>
      <c r="AF692" s="41" t="s">
        <v>1360</v>
      </c>
      <c r="AG692" s="41" t="s">
        <v>1758</v>
      </c>
      <c r="AH692" s="56" t="s">
        <v>1759</v>
      </c>
      <c r="AI692" s="41" t="s">
        <v>1760</v>
      </c>
      <c r="AJ692" s="58">
        <v>44743</v>
      </c>
      <c r="AK692" s="58">
        <v>44743</v>
      </c>
      <c r="AL692" s="58">
        <v>44926</v>
      </c>
      <c r="AM692" s="39">
        <v>0.6</v>
      </c>
      <c r="AN692" s="61" t="s">
        <v>1560</v>
      </c>
      <c r="AO692" s="41" t="s">
        <v>1761</v>
      </c>
      <c r="AP692" s="56" t="s">
        <v>1463</v>
      </c>
      <c r="AQ692" s="41" t="s">
        <v>1379</v>
      </c>
      <c r="AR692" s="94">
        <v>50</v>
      </c>
      <c r="AS692" s="42" t="s">
        <v>1367</v>
      </c>
      <c r="AT692" s="96" t="s">
        <v>1764</v>
      </c>
      <c r="AU692" s="42">
        <v>50</v>
      </c>
      <c r="AV692" s="97" t="s">
        <v>1755</v>
      </c>
      <c r="AW692" s="97" t="s">
        <v>1790</v>
      </c>
      <c r="AX692" s="97" t="s">
        <v>1766</v>
      </c>
      <c r="AY692" s="97" t="s">
        <v>2410</v>
      </c>
      <c r="AZ692" s="65"/>
      <c r="BA692" s="4"/>
      <c r="BB692" s="4"/>
      <c r="BC692" s="4"/>
      <c r="BD692" s="4"/>
      <c r="BE692" s="4"/>
      <c r="BF692" s="4"/>
      <c r="BG692" s="4"/>
    </row>
    <row r="693" spans="1:59" customFormat="1" ht="60" hidden="1" customHeight="1" x14ac:dyDescent="0.25">
      <c r="A693" s="2">
        <v>17</v>
      </c>
      <c r="B693" s="2">
        <v>12</v>
      </c>
      <c r="C693" s="2" t="s">
        <v>1320</v>
      </c>
      <c r="D693" s="2">
        <v>1</v>
      </c>
      <c r="E693" s="2" t="s">
        <v>455</v>
      </c>
      <c r="F693" s="2" t="s">
        <v>456</v>
      </c>
      <c r="G693" s="2">
        <v>13</v>
      </c>
      <c r="H693" s="2" t="s">
        <v>457</v>
      </c>
      <c r="I693" s="3">
        <v>0</v>
      </c>
      <c r="J693" s="3" t="s">
        <v>917</v>
      </c>
      <c r="K693" s="3" t="s">
        <v>115</v>
      </c>
      <c r="L693" s="3" t="s">
        <v>918</v>
      </c>
      <c r="M693" s="3" t="s">
        <v>1309</v>
      </c>
      <c r="N693" s="3" t="s">
        <v>1310</v>
      </c>
      <c r="O693" s="6">
        <v>13</v>
      </c>
      <c r="P693" s="3" t="s">
        <v>919</v>
      </c>
      <c r="Q693" s="3" t="s">
        <v>920</v>
      </c>
      <c r="R693" s="3" t="s">
        <v>921</v>
      </c>
      <c r="S693" s="3" t="s">
        <v>922</v>
      </c>
      <c r="T693" s="3" t="s">
        <v>923</v>
      </c>
      <c r="U693" s="6">
        <v>7300</v>
      </c>
      <c r="V693" s="2">
        <v>210085</v>
      </c>
      <c r="W693" s="2" t="s">
        <v>116</v>
      </c>
      <c r="X693" s="3">
        <v>303784971</v>
      </c>
      <c r="Y693" s="7" t="s">
        <v>913</v>
      </c>
      <c r="Z693" s="8">
        <f>SUM(AB693)</f>
        <v>303784971</v>
      </c>
      <c r="AA693" s="2" t="s">
        <v>120</v>
      </c>
      <c r="AB693" s="3">
        <v>303784971</v>
      </c>
      <c r="AC693" s="63">
        <v>7</v>
      </c>
      <c r="AD693" s="95" t="s">
        <v>919</v>
      </c>
      <c r="AE693" s="40" t="s">
        <v>339</v>
      </c>
      <c r="AF693" s="86" t="s">
        <v>1360</v>
      </c>
      <c r="AG693" s="86" t="s">
        <v>1751</v>
      </c>
      <c r="AH693" s="87" t="s">
        <v>1752</v>
      </c>
      <c r="AI693" s="88" t="s">
        <v>1753</v>
      </c>
      <c r="AJ693" s="89">
        <v>44748</v>
      </c>
      <c r="AK693" s="89">
        <v>44756</v>
      </c>
      <c r="AL693" s="89">
        <v>44926</v>
      </c>
      <c r="AM693" s="39">
        <v>0.05</v>
      </c>
      <c r="AN693" s="61" t="s">
        <v>1560</v>
      </c>
      <c r="AO693" s="41" t="s">
        <v>1754</v>
      </c>
      <c r="AP693" s="56" t="s">
        <v>1463</v>
      </c>
      <c r="AQ693" s="41" t="s">
        <v>1379</v>
      </c>
      <c r="AR693" s="65">
        <v>500</v>
      </c>
      <c r="AS693" s="57" t="s">
        <v>1367</v>
      </c>
      <c r="AT693" s="57" t="s">
        <v>1376</v>
      </c>
      <c r="AU693" s="41">
        <v>28</v>
      </c>
      <c r="AV693" s="97" t="s">
        <v>1755</v>
      </c>
      <c r="AW693" s="97" t="s">
        <v>1792</v>
      </c>
      <c r="AX693" s="56" t="s">
        <v>1793</v>
      </c>
      <c r="AY693" s="57" t="s">
        <v>2849</v>
      </c>
      <c r="AZ693" s="65"/>
      <c r="BA693" s="4"/>
      <c r="BB693" s="4"/>
      <c r="BC693" s="4"/>
      <c r="BD693" s="4"/>
      <c r="BE693" s="4"/>
      <c r="BF693" s="4"/>
      <c r="BG693" s="4"/>
    </row>
    <row r="694" spans="1:59" customFormat="1" ht="60" hidden="1" customHeight="1" x14ac:dyDescent="0.25">
      <c r="A694" s="2">
        <v>17</v>
      </c>
      <c r="B694" s="2">
        <v>12</v>
      </c>
      <c r="C694" s="2" t="s">
        <v>1320</v>
      </c>
      <c r="D694" s="2">
        <v>1</v>
      </c>
      <c r="E694" s="2" t="s">
        <v>455</v>
      </c>
      <c r="F694" s="2" t="s">
        <v>456</v>
      </c>
      <c r="G694" s="2">
        <v>13</v>
      </c>
      <c r="H694" s="2" t="s">
        <v>457</v>
      </c>
      <c r="I694" s="3">
        <v>0</v>
      </c>
      <c r="J694" s="3" t="s">
        <v>917</v>
      </c>
      <c r="K694" s="3" t="s">
        <v>115</v>
      </c>
      <c r="L694" s="3" t="s">
        <v>1041</v>
      </c>
      <c r="M694" s="3" t="s">
        <v>1042</v>
      </c>
      <c r="N694" s="3" t="s">
        <v>1043</v>
      </c>
      <c r="O694" s="6">
        <v>660</v>
      </c>
      <c r="P694" s="3" t="s">
        <v>919</v>
      </c>
      <c r="Q694" s="3" t="s">
        <v>920</v>
      </c>
      <c r="R694" s="3" t="s">
        <v>921</v>
      </c>
      <c r="S694" s="3" t="s">
        <v>1044</v>
      </c>
      <c r="T694" s="3" t="s">
        <v>1045</v>
      </c>
      <c r="U694" s="6">
        <v>9100</v>
      </c>
      <c r="V694" s="2">
        <v>210095</v>
      </c>
      <c r="W694" s="2" t="s">
        <v>136</v>
      </c>
      <c r="X694" s="3">
        <v>700101160</v>
      </c>
      <c r="Y694" s="7" t="s">
        <v>910</v>
      </c>
      <c r="Z694" s="8">
        <f>SUM(AB694:AB696)</f>
        <v>490858791</v>
      </c>
      <c r="AA694" s="2" t="s">
        <v>1035</v>
      </c>
      <c r="AB694" s="3">
        <v>181695999</v>
      </c>
      <c r="AC694" s="94">
        <v>15</v>
      </c>
      <c r="AD694" s="95" t="s">
        <v>919</v>
      </c>
      <c r="AE694" s="40" t="s">
        <v>339</v>
      </c>
      <c r="AF694" s="86" t="s">
        <v>1360</v>
      </c>
      <c r="AG694" s="86" t="s">
        <v>1751</v>
      </c>
      <c r="AH694" s="87" t="s">
        <v>1752</v>
      </c>
      <c r="AI694" s="88" t="s">
        <v>1753</v>
      </c>
      <c r="AJ694" s="89">
        <v>44748</v>
      </c>
      <c r="AK694" s="89">
        <v>44756</v>
      </c>
      <c r="AL694" s="89">
        <v>44926</v>
      </c>
      <c r="AM694" s="39">
        <v>0.18</v>
      </c>
      <c r="AN694" s="61" t="s">
        <v>1560</v>
      </c>
      <c r="AO694" s="41" t="s">
        <v>1754</v>
      </c>
      <c r="AP694" s="56" t="s">
        <v>1463</v>
      </c>
      <c r="AQ694" s="41" t="s">
        <v>1379</v>
      </c>
      <c r="AR694" s="94">
        <v>15</v>
      </c>
      <c r="AS694" s="42" t="s">
        <v>1367</v>
      </c>
      <c r="AT694" s="96" t="s">
        <v>1764</v>
      </c>
      <c r="AU694" s="41">
        <v>94</v>
      </c>
      <c r="AV694" s="97" t="s">
        <v>1755</v>
      </c>
      <c r="AW694" s="97" t="s">
        <v>1792</v>
      </c>
      <c r="AX694" s="97" t="s">
        <v>1766</v>
      </c>
      <c r="AY694" s="97" t="s">
        <v>2850</v>
      </c>
      <c r="AZ694" s="65"/>
      <c r="BA694" s="4"/>
      <c r="BB694" s="4"/>
      <c r="BC694" s="4"/>
      <c r="BD694" s="4"/>
      <c r="BE694" s="4"/>
      <c r="BF694" s="4"/>
      <c r="BG694" s="4"/>
    </row>
    <row r="695" spans="1:59" customFormat="1" ht="60" hidden="1" customHeight="1" x14ac:dyDescent="0.25">
      <c r="A695" s="2">
        <v>17</v>
      </c>
      <c r="B695" s="2">
        <v>12</v>
      </c>
      <c r="C695" s="2" t="s">
        <v>1320</v>
      </c>
      <c r="D695" s="2">
        <v>0</v>
      </c>
      <c r="E695" s="2" t="s">
        <v>455</v>
      </c>
      <c r="F695" s="2" t="s">
        <v>456</v>
      </c>
      <c r="G695" s="2">
        <v>13</v>
      </c>
      <c r="H695" s="2" t="s">
        <v>457</v>
      </c>
      <c r="I695" s="3">
        <v>0</v>
      </c>
      <c r="J695" s="3" t="s">
        <v>911</v>
      </c>
      <c r="K695" s="3" t="s">
        <v>911</v>
      </c>
      <c r="L695" s="3" t="s">
        <v>911</v>
      </c>
      <c r="M695" s="3" t="s">
        <v>911</v>
      </c>
      <c r="N695" s="3" t="s">
        <v>911</v>
      </c>
      <c r="O695" s="3" t="s">
        <v>911</v>
      </c>
      <c r="P695" s="3" t="s">
        <v>911</v>
      </c>
      <c r="Q695" s="3" t="s">
        <v>911</v>
      </c>
      <c r="R695" s="3" t="s">
        <v>911</v>
      </c>
      <c r="S695" s="3" t="s">
        <v>911</v>
      </c>
      <c r="T695" s="3" t="s">
        <v>911</v>
      </c>
      <c r="U695" s="3" t="s">
        <v>911</v>
      </c>
      <c r="V695" s="2">
        <v>210095</v>
      </c>
      <c r="W695" s="2" t="s">
        <v>136</v>
      </c>
      <c r="X695" s="3">
        <v>700101160</v>
      </c>
      <c r="Y695" s="7" t="s">
        <v>911</v>
      </c>
      <c r="Z695" s="8" t="s">
        <v>911</v>
      </c>
      <c r="AA695" s="2" t="s">
        <v>1036</v>
      </c>
      <c r="AB695" s="3">
        <v>183920000</v>
      </c>
      <c r="AC695" s="94">
        <v>1</v>
      </c>
      <c r="AD695" s="95" t="s">
        <v>919</v>
      </c>
      <c r="AE695" s="40" t="s">
        <v>339</v>
      </c>
      <c r="AF695" s="86" t="s">
        <v>1360</v>
      </c>
      <c r="AG695" s="86" t="s">
        <v>1751</v>
      </c>
      <c r="AH695" s="87" t="s">
        <v>1752</v>
      </c>
      <c r="AI695" s="88" t="s">
        <v>1753</v>
      </c>
      <c r="AJ695" s="89">
        <v>44748</v>
      </c>
      <c r="AK695" s="89">
        <v>44756</v>
      </c>
      <c r="AL695" s="89">
        <v>44926</v>
      </c>
      <c r="AM695" s="39">
        <v>0</v>
      </c>
      <c r="AN695" s="61" t="s">
        <v>1560</v>
      </c>
      <c r="AO695" s="41" t="s">
        <v>1754</v>
      </c>
      <c r="AP695" s="56" t="s">
        <v>1463</v>
      </c>
      <c r="AQ695" s="41" t="s">
        <v>1379</v>
      </c>
      <c r="AR695" s="94">
        <v>1</v>
      </c>
      <c r="AS695" s="42" t="s">
        <v>1367</v>
      </c>
      <c r="AT695" s="96" t="s">
        <v>1764</v>
      </c>
      <c r="AU695" s="41">
        <v>0</v>
      </c>
      <c r="AV695" s="97" t="s">
        <v>1755</v>
      </c>
      <c r="AW695" s="97" t="s">
        <v>1792</v>
      </c>
      <c r="AX695" s="97" t="s">
        <v>1766</v>
      </c>
      <c r="AY695" s="97" t="s">
        <v>2851</v>
      </c>
      <c r="AZ695" s="65"/>
      <c r="BA695" s="4"/>
      <c r="BB695" s="4"/>
      <c r="BC695" s="4"/>
      <c r="BD695" s="4"/>
      <c r="BE695" s="4"/>
      <c r="BF695" s="4"/>
      <c r="BG695" s="4"/>
    </row>
    <row r="696" spans="1:59" customFormat="1" ht="60" hidden="1" customHeight="1" x14ac:dyDescent="0.25">
      <c r="A696" s="2">
        <v>17</v>
      </c>
      <c r="B696" s="2">
        <v>12</v>
      </c>
      <c r="C696" s="2" t="s">
        <v>1320</v>
      </c>
      <c r="D696" s="2">
        <v>0</v>
      </c>
      <c r="E696" s="2" t="s">
        <v>455</v>
      </c>
      <c r="F696" s="2" t="s">
        <v>456</v>
      </c>
      <c r="G696" s="2">
        <v>13</v>
      </c>
      <c r="H696" s="2" t="s">
        <v>457</v>
      </c>
      <c r="I696" s="3">
        <v>0</v>
      </c>
      <c r="J696" s="3" t="s">
        <v>911</v>
      </c>
      <c r="K696" s="3" t="s">
        <v>911</v>
      </c>
      <c r="L696" s="3" t="s">
        <v>911</v>
      </c>
      <c r="M696" s="3" t="s">
        <v>911</v>
      </c>
      <c r="N696" s="3" t="s">
        <v>911</v>
      </c>
      <c r="O696" s="3" t="s">
        <v>911</v>
      </c>
      <c r="P696" s="3" t="s">
        <v>911</v>
      </c>
      <c r="Q696" s="3" t="s">
        <v>911</v>
      </c>
      <c r="R696" s="3" t="s">
        <v>911</v>
      </c>
      <c r="S696" s="3" t="s">
        <v>911</v>
      </c>
      <c r="T696" s="3" t="s">
        <v>911</v>
      </c>
      <c r="U696" s="3" t="s">
        <v>911</v>
      </c>
      <c r="V696" s="2">
        <v>210095</v>
      </c>
      <c r="W696" s="2" t="s">
        <v>136</v>
      </c>
      <c r="X696" s="3">
        <v>700101160</v>
      </c>
      <c r="Y696" s="7" t="s">
        <v>911</v>
      </c>
      <c r="Z696" s="8" t="s">
        <v>911</v>
      </c>
      <c r="AA696" s="2" t="s">
        <v>149</v>
      </c>
      <c r="AB696" s="3">
        <v>125242792</v>
      </c>
      <c r="AC696" s="94">
        <v>5</v>
      </c>
      <c r="AD696" s="95" t="s">
        <v>919</v>
      </c>
      <c r="AE696" s="40" t="s">
        <v>339</v>
      </c>
      <c r="AF696" s="86" t="s">
        <v>1360</v>
      </c>
      <c r="AG696" s="86" t="s">
        <v>1751</v>
      </c>
      <c r="AH696" s="87" t="s">
        <v>1752</v>
      </c>
      <c r="AI696" s="88" t="s">
        <v>1753</v>
      </c>
      <c r="AJ696" s="89">
        <v>44748</v>
      </c>
      <c r="AK696" s="89">
        <v>44756</v>
      </c>
      <c r="AL696" s="89">
        <v>44926</v>
      </c>
      <c r="AM696" s="39">
        <v>0.6</v>
      </c>
      <c r="AN696" s="61" t="s">
        <v>1560</v>
      </c>
      <c r="AO696" s="41" t="s">
        <v>1761</v>
      </c>
      <c r="AP696" s="56" t="s">
        <v>1463</v>
      </c>
      <c r="AQ696" s="41" t="s">
        <v>1379</v>
      </c>
      <c r="AR696" s="94">
        <v>5</v>
      </c>
      <c r="AS696" s="42" t="s">
        <v>1367</v>
      </c>
      <c r="AT696" s="96" t="s">
        <v>1764</v>
      </c>
      <c r="AU696" s="41">
        <v>0</v>
      </c>
      <c r="AV696" s="97" t="s">
        <v>1755</v>
      </c>
      <c r="AW696" s="97" t="s">
        <v>1792</v>
      </c>
      <c r="AX696" s="97" t="s">
        <v>1766</v>
      </c>
      <c r="AY696" s="97" t="s">
        <v>2852</v>
      </c>
      <c r="AZ696" s="65"/>
      <c r="BA696" s="4"/>
      <c r="BB696" s="4"/>
      <c r="BC696" s="4"/>
      <c r="BD696" s="4"/>
      <c r="BE696" s="4"/>
      <c r="BF696" s="4"/>
      <c r="BG696" s="4"/>
    </row>
    <row r="697" spans="1:59" customFormat="1" ht="60" hidden="1" customHeight="1" x14ac:dyDescent="0.25">
      <c r="A697" s="2">
        <v>17</v>
      </c>
      <c r="B697" s="2">
        <v>12</v>
      </c>
      <c r="C697" s="2" t="s">
        <v>1320</v>
      </c>
      <c r="D697" s="2">
        <v>0</v>
      </c>
      <c r="E697" s="2" t="s">
        <v>455</v>
      </c>
      <c r="F697" s="2" t="s">
        <v>456</v>
      </c>
      <c r="G697" s="2">
        <v>13</v>
      </c>
      <c r="H697" s="2" t="s">
        <v>457</v>
      </c>
      <c r="I697" s="3">
        <v>0</v>
      </c>
      <c r="J697" s="3" t="s">
        <v>911</v>
      </c>
      <c r="K697" s="3" t="s">
        <v>911</v>
      </c>
      <c r="L697" s="3" t="s">
        <v>911</v>
      </c>
      <c r="M697" s="3" t="s">
        <v>911</v>
      </c>
      <c r="N697" s="3" t="s">
        <v>911</v>
      </c>
      <c r="O697" s="3" t="s">
        <v>911</v>
      </c>
      <c r="P697" s="3" t="s">
        <v>911</v>
      </c>
      <c r="Q697" s="3" t="s">
        <v>911</v>
      </c>
      <c r="R697" s="3" t="s">
        <v>911</v>
      </c>
      <c r="S697" s="3" t="s">
        <v>911</v>
      </c>
      <c r="T697" s="3" t="s">
        <v>911</v>
      </c>
      <c r="U697" s="3" t="s">
        <v>911</v>
      </c>
      <c r="V697" s="2">
        <v>210095</v>
      </c>
      <c r="W697" s="2" t="s">
        <v>136</v>
      </c>
      <c r="X697" s="3">
        <v>700101160</v>
      </c>
      <c r="Y697" s="7" t="s">
        <v>913</v>
      </c>
      <c r="Z697" s="8">
        <f t="shared" ref="Z697:Z702" si="3">SUM(AB697)</f>
        <v>180323611</v>
      </c>
      <c r="AA697" s="2" t="s">
        <v>1037</v>
      </c>
      <c r="AB697" s="3">
        <v>180323611</v>
      </c>
      <c r="AC697" s="94">
        <v>1</v>
      </c>
      <c r="AD697" s="95" t="s">
        <v>919</v>
      </c>
      <c r="AE697" s="40" t="s">
        <v>339</v>
      </c>
      <c r="AF697" s="86" t="s">
        <v>1360</v>
      </c>
      <c r="AG697" s="86" t="s">
        <v>1751</v>
      </c>
      <c r="AH697" s="87" t="s">
        <v>1752</v>
      </c>
      <c r="AI697" s="88" t="s">
        <v>1753</v>
      </c>
      <c r="AJ697" s="89">
        <v>44748</v>
      </c>
      <c r="AK697" s="89">
        <v>44756</v>
      </c>
      <c r="AL697" s="89">
        <v>44926</v>
      </c>
      <c r="AM697" s="39">
        <v>0</v>
      </c>
      <c r="AN697" s="61" t="s">
        <v>1560</v>
      </c>
      <c r="AO697" s="41" t="s">
        <v>1761</v>
      </c>
      <c r="AP697" s="56" t="s">
        <v>1463</v>
      </c>
      <c r="AQ697" s="41" t="s">
        <v>1379</v>
      </c>
      <c r="AR697" s="94">
        <v>1</v>
      </c>
      <c r="AS697" s="42" t="s">
        <v>1367</v>
      </c>
      <c r="AT697" s="96" t="s">
        <v>1764</v>
      </c>
      <c r="AU697" s="41">
        <v>0</v>
      </c>
      <c r="AV697" s="97" t="s">
        <v>1755</v>
      </c>
      <c r="AW697" s="97" t="s">
        <v>1792</v>
      </c>
      <c r="AX697" s="97" t="s">
        <v>1766</v>
      </c>
      <c r="AY697" s="97" t="s">
        <v>2853</v>
      </c>
      <c r="AZ697" s="65"/>
      <c r="BA697" s="4"/>
      <c r="BB697" s="4"/>
      <c r="BC697" s="4"/>
      <c r="BD697" s="4"/>
      <c r="BE697" s="4"/>
      <c r="BF697" s="4"/>
      <c r="BG697" s="4"/>
    </row>
    <row r="698" spans="1:59" customFormat="1" ht="60" hidden="1" customHeight="1" x14ac:dyDescent="0.25">
      <c r="A698" s="2">
        <v>17</v>
      </c>
      <c r="B698" s="2">
        <v>12</v>
      </c>
      <c r="C698" s="2" t="s">
        <v>1320</v>
      </c>
      <c r="D698" s="2">
        <v>0</v>
      </c>
      <c r="E698" s="2" t="s">
        <v>455</v>
      </c>
      <c r="F698" s="2" t="s">
        <v>456</v>
      </c>
      <c r="G698" s="2">
        <v>13</v>
      </c>
      <c r="H698" s="2" t="s">
        <v>457</v>
      </c>
      <c r="I698" s="3">
        <v>0</v>
      </c>
      <c r="J698" s="3" t="s">
        <v>911</v>
      </c>
      <c r="K698" s="3" t="s">
        <v>911</v>
      </c>
      <c r="L698" s="3" t="s">
        <v>911</v>
      </c>
      <c r="M698" s="3" t="s">
        <v>911</v>
      </c>
      <c r="N698" s="3" t="s">
        <v>911</v>
      </c>
      <c r="O698" s="3" t="s">
        <v>911</v>
      </c>
      <c r="P698" s="3" t="s">
        <v>911</v>
      </c>
      <c r="Q698" s="3" t="s">
        <v>911</v>
      </c>
      <c r="R698" s="3" t="s">
        <v>911</v>
      </c>
      <c r="S698" s="3" t="s">
        <v>911</v>
      </c>
      <c r="T698" s="3" t="s">
        <v>911</v>
      </c>
      <c r="U698" s="3" t="s">
        <v>911</v>
      </c>
      <c r="V698" s="2">
        <v>210095</v>
      </c>
      <c r="W698" s="2" t="s">
        <v>136</v>
      </c>
      <c r="X698" s="3">
        <v>700101160</v>
      </c>
      <c r="Y698" s="7" t="s">
        <v>1014</v>
      </c>
      <c r="Z698" s="8">
        <f t="shared" si="3"/>
        <v>8590758</v>
      </c>
      <c r="AA698" s="2" t="s">
        <v>150</v>
      </c>
      <c r="AB698" s="3">
        <v>8590758</v>
      </c>
      <c r="AC698" s="94">
        <v>1</v>
      </c>
      <c r="AD698" s="95" t="s">
        <v>919</v>
      </c>
      <c r="AE698" s="40" t="s">
        <v>336</v>
      </c>
      <c r="AF698" s="41" t="s">
        <v>911</v>
      </c>
      <c r="AG698" s="42" t="s">
        <v>911</v>
      </c>
      <c r="AH698" s="40" t="s">
        <v>911</v>
      </c>
      <c r="AI698" s="42" t="s">
        <v>911</v>
      </c>
      <c r="AJ698" s="58" t="s">
        <v>911</v>
      </c>
      <c r="AK698" s="58" t="s">
        <v>911</v>
      </c>
      <c r="AL698" s="58" t="s">
        <v>911</v>
      </c>
      <c r="AM698" s="39">
        <v>0</v>
      </c>
      <c r="AN698" s="61" t="s">
        <v>1560</v>
      </c>
      <c r="AO698" s="41" t="s">
        <v>911</v>
      </c>
      <c r="AP698" s="56" t="s">
        <v>1463</v>
      </c>
      <c r="AQ698" s="41" t="s">
        <v>1379</v>
      </c>
      <c r="AR698" s="94">
        <v>1</v>
      </c>
      <c r="AS698" s="42" t="s">
        <v>1367</v>
      </c>
      <c r="AT698" s="96" t="s">
        <v>1764</v>
      </c>
      <c r="AU698" s="41">
        <v>0</v>
      </c>
      <c r="AV698" s="97" t="s">
        <v>1755</v>
      </c>
      <c r="AW698" s="97" t="s">
        <v>1792</v>
      </c>
      <c r="AX698" s="56" t="s">
        <v>1794</v>
      </c>
      <c r="AY698" s="97" t="s">
        <v>2854</v>
      </c>
      <c r="AZ698" s="65"/>
      <c r="BA698" s="4"/>
      <c r="BB698" s="4"/>
      <c r="BC698" s="4"/>
      <c r="BD698" s="4"/>
      <c r="BE698" s="4"/>
      <c r="BF698" s="4"/>
      <c r="BG698" s="4"/>
    </row>
    <row r="699" spans="1:59" customFormat="1" ht="60" hidden="1" customHeight="1" x14ac:dyDescent="0.25">
      <c r="A699" s="2">
        <v>17</v>
      </c>
      <c r="B699" s="2">
        <v>12</v>
      </c>
      <c r="C699" s="2" t="s">
        <v>1320</v>
      </c>
      <c r="D699" s="2">
        <v>0</v>
      </c>
      <c r="E699" s="2" t="s">
        <v>455</v>
      </c>
      <c r="F699" s="2" t="s">
        <v>456</v>
      </c>
      <c r="G699" s="2">
        <v>13</v>
      </c>
      <c r="H699" s="2" t="s">
        <v>457</v>
      </c>
      <c r="I699" s="3">
        <v>0</v>
      </c>
      <c r="J699" s="3" t="s">
        <v>911</v>
      </c>
      <c r="K699" s="3" t="s">
        <v>911</v>
      </c>
      <c r="L699" s="3" t="s">
        <v>911</v>
      </c>
      <c r="M699" s="3" t="s">
        <v>911</v>
      </c>
      <c r="N699" s="3" t="s">
        <v>911</v>
      </c>
      <c r="O699" s="3" t="s">
        <v>911</v>
      </c>
      <c r="P699" s="3" t="s">
        <v>911</v>
      </c>
      <c r="Q699" s="3" t="s">
        <v>911</v>
      </c>
      <c r="R699" s="3" t="s">
        <v>911</v>
      </c>
      <c r="S699" s="3" t="s">
        <v>911</v>
      </c>
      <c r="T699" s="3" t="s">
        <v>911</v>
      </c>
      <c r="U699" s="3" t="s">
        <v>911</v>
      </c>
      <c r="V699" s="2">
        <v>210095</v>
      </c>
      <c r="W699" s="2" t="s">
        <v>136</v>
      </c>
      <c r="X699" s="3">
        <v>700101160</v>
      </c>
      <c r="Y699" s="2" t="s">
        <v>1015</v>
      </c>
      <c r="Z699" s="3">
        <f t="shared" si="3"/>
        <v>20328000</v>
      </c>
      <c r="AA699" s="2" t="s">
        <v>151</v>
      </c>
      <c r="AB699" s="3">
        <v>20328000</v>
      </c>
      <c r="AC699" s="94">
        <v>1</v>
      </c>
      <c r="AD699" s="95" t="s">
        <v>919</v>
      </c>
      <c r="AE699" s="100" t="s">
        <v>339</v>
      </c>
      <c r="AF699" s="107" t="s">
        <v>1363</v>
      </c>
      <c r="AG699" s="108" t="s">
        <v>1767</v>
      </c>
      <c r="AH699" s="108" t="s">
        <v>1768</v>
      </c>
      <c r="AI699" s="108">
        <v>7346</v>
      </c>
      <c r="AJ699" s="101">
        <v>44835</v>
      </c>
      <c r="AK699" s="101">
        <v>44854</v>
      </c>
      <c r="AL699" s="101">
        <v>44926</v>
      </c>
      <c r="AM699" s="39">
        <v>0.6</v>
      </c>
      <c r="AN699" s="61" t="s">
        <v>1560</v>
      </c>
      <c r="AO699" s="41" t="s">
        <v>2403</v>
      </c>
      <c r="AP699" s="56" t="s">
        <v>1463</v>
      </c>
      <c r="AQ699" s="41" t="s">
        <v>1379</v>
      </c>
      <c r="AR699" s="94">
        <v>1</v>
      </c>
      <c r="AS699" s="42" t="s">
        <v>1367</v>
      </c>
      <c r="AT699" s="96" t="s">
        <v>1764</v>
      </c>
      <c r="AU699" s="41">
        <v>0</v>
      </c>
      <c r="AV699" s="97" t="s">
        <v>1755</v>
      </c>
      <c r="AW699" s="97" t="s">
        <v>1792</v>
      </c>
      <c r="AX699" s="56" t="s">
        <v>1770</v>
      </c>
      <c r="AY699" s="97" t="s">
        <v>2855</v>
      </c>
      <c r="AZ699" s="65"/>
      <c r="BA699" s="4"/>
      <c r="BB699" s="4"/>
      <c r="BC699" s="4"/>
      <c r="BD699" s="4"/>
      <c r="BE699" s="4"/>
      <c r="BF699" s="4"/>
      <c r="BG699" s="4"/>
    </row>
    <row r="700" spans="1:59" customFormat="1" ht="60" hidden="1" customHeight="1" x14ac:dyDescent="0.25">
      <c r="A700" s="2">
        <v>17</v>
      </c>
      <c r="B700" s="2">
        <v>14</v>
      </c>
      <c r="C700" s="2" t="s">
        <v>1320</v>
      </c>
      <c r="D700" s="2">
        <v>1</v>
      </c>
      <c r="E700" s="2" t="s">
        <v>458</v>
      </c>
      <c r="F700" s="2" t="s">
        <v>459</v>
      </c>
      <c r="G700" s="2">
        <v>3</v>
      </c>
      <c r="H700" s="2" t="s">
        <v>440</v>
      </c>
      <c r="I700" s="3">
        <v>0</v>
      </c>
      <c r="J700" s="3" t="s">
        <v>917</v>
      </c>
      <c r="K700" s="3" t="s">
        <v>115</v>
      </c>
      <c r="L700" s="3" t="s">
        <v>918</v>
      </c>
      <c r="M700" s="3" t="s">
        <v>1309</v>
      </c>
      <c r="N700" s="3" t="s">
        <v>1310</v>
      </c>
      <c r="O700" s="6">
        <v>13</v>
      </c>
      <c r="P700" s="3" t="s">
        <v>919</v>
      </c>
      <c r="Q700" s="3" t="s">
        <v>920</v>
      </c>
      <c r="R700" s="3" t="s">
        <v>921</v>
      </c>
      <c r="S700" s="3" t="s">
        <v>922</v>
      </c>
      <c r="T700" s="3" t="s">
        <v>923</v>
      </c>
      <c r="U700" s="6">
        <v>7300</v>
      </c>
      <c r="V700" s="2">
        <v>210085</v>
      </c>
      <c r="W700" s="2" t="s">
        <v>116</v>
      </c>
      <c r="X700" s="3">
        <v>75609648</v>
      </c>
      <c r="Y700" s="2" t="s">
        <v>913</v>
      </c>
      <c r="Z700" s="3">
        <f t="shared" si="3"/>
        <v>18390462</v>
      </c>
      <c r="AA700" s="2" t="s">
        <v>117</v>
      </c>
      <c r="AB700" s="3">
        <v>18390462</v>
      </c>
      <c r="AC700" s="63">
        <v>2</v>
      </c>
      <c r="AD700" s="41" t="s">
        <v>1750</v>
      </c>
      <c r="AE700" s="40" t="s">
        <v>339</v>
      </c>
      <c r="AF700" s="86" t="s">
        <v>1360</v>
      </c>
      <c r="AG700" s="86" t="s">
        <v>1751</v>
      </c>
      <c r="AH700" s="87" t="s">
        <v>1752</v>
      </c>
      <c r="AI700" s="88" t="s">
        <v>1753</v>
      </c>
      <c r="AJ700" s="89">
        <v>44748</v>
      </c>
      <c r="AK700" s="89">
        <v>44756</v>
      </c>
      <c r="AL700" s="89">
        <v>44926</v>
      </c>
      <c r="AM700" s="39">
        <v>0.4</v>
      </c>
      <c r="AN700" s="61" t="s">
        <v>1560</v>
      </c>
      <c r="AO700" s="41" t="s">
        <v>1754</v>
      </c>
      <c r="AP700" s="56" t="s">
        <v>1463</v>
      </c>
      <c r="AQ700" s="41" t="s">
        <v>1379</v>
      </c>
      <c r="AR700" s="65">
        <v>150</v>
      </c>
      <c r="AS700" s="57" t="s">
        <v>1367</v>
      </c>
      <c r="AT700" s="57" t="s">
        <v>1368</v>
      </c>
      <c r="AU700" s="41">
        <v>110</v>
      </c>
      <c r="AV700" s="97" t="s">
        <v>1755</v>
      </c>
      <c r="AW700" s="56" t="s">
        <v>1795</v>
      </c>
      <c r="AX700" s="56" t="s">
        <v>1785</v>
      </c>
      <c r="AY700" s="57" t="s">
        <v>2856</v>
      </c>
      <c r="AZ700" s="65"/>
      <c r="BA700" s="4"/>
      <c r="BB700" s="4"/>
      <c r="BC700" s="4"/>
      <c r="BD700" s="4"/>
      <c r="BE700" s="4"/>
      <c r="BF700" s="4"/>
      <c r="BG700" s="4"/>
    </row>
    <row r="701" spans="1:59" customFormat="1" ht="60" hidden="1" customHeight="1" x14ac:dyDescent="0.25">
      <c r="A701" s="2">
        <v>17</v>
      </c>
      <c r="B701" s="2">
        <v>14</v>
      </c>
      <c r="C701" s="2" t="s">
        <v>1320</v>
      </c>
      <c r="D701" s="2">
        <v>0</v>
      </c>
      <c r="E701" s="2" t="s">
        <v>458</v>
      </c>
      <c r="F701" s="2" t="s">
        <v>459</v>
      </c>
      <c r="G701" s="2">
        <v>3</v>
      </c>
      <c r="H701" s="2" t="s">
        <v>440</v>
      </c>
      <c r="I701" s="3">
        <v>0</v>
      </c>
      <c r="J701" s="3" t="s">
        <v>911</v>
      </c>
      <c r="K701" s="3" t="s">
        <v>911</v>
      </c>
      <c r="L701" s="3" t="s">
        <v>911</v>
      </c>
      <c r="M701" s="3" t="s">
        <v>911</v>
      </c>
      <c r="N701" s="3" t="s">
        <v>911</v>
      </c>
      <c r="O701" s="3" t="s">
        <v>911</v>
      </c>
      <c r="P701" s="3" t="s">
        <v>911</v>
      </c>
      <c r="Q701" s="3" t="s">
        <v>911</v>
      </c>
      <c r="R701" s="3" t="s">
        <v>911</v>
      </c>
      <c r="S701" s="3" t="s">
        <v>911</v>
      </c>
      <c r="T701" s="3" t="s">
        <v>911</v>
      </c>
      <c r="U701" s="3" t="s">
        <v>911</v>
      </c>
      <c r="V701" s="2">
        <v>210085</v>
      </c>
      <c r="W701" s="2" t="s">
        <v>116</v>
      </c>
      <c r="X701" s="3">
        <v>75609648</v>
      </c>
      <c r="Y701" s="2" t="s">
        <v>914</v>
      </c>
      <c r="Z701" s="3">
        <f t="shared" si="3"/>
        <v>7329582</v>
      </c>
      <c r="AA701" s="2" t="s">
        <v>119</v>
      </c>
      <c r="AB701" s="3">
        <v>7329582</v>
      </c>
      <c r="AC701" s="63">
        <v>30</v>
      </c>
      <c r="AD701" s="41" t="s">
        <v>1757</v>
      </c>
      <c r="AE701" s="40" t="s">
        <v>339</v>
      </c>
      <c r="AF701" s="41" t="s">
        <v>1360</v>
      </c>
      <c r="AG701" s="41" t="s">
        <v>1758</v>
      </c>
      <c r="AH701" s="56" t="s">
        <v>1759</v>
      </c>
      <c r="AI701" s="41" t="s">
        <v>1760</v>
      </c>
      <c r="AJ701" s="58">
        <v>44743</v>
      </c>
      <c r="AK701" s="58">
        <v>44743</v>
      </c>
      <c r="AL701" s="58">
        <v>44926</v>
      </c>
      <c r="AM701" s="39">
        <v>0.5</v>
      </c>
      <c r="AN701" s="61" t="s">
        <v>1560</v>
      </c>
      <c r="AO701" s="41" t="s">
        <v>1761</v>
      </c>
      <c r="AP701" s="56" t="s">
        <v>1463</v>
      </c>
      <c r="AQ701" s="41" t="s">
        <v>1379</v>
      </c>
      <c r="AR701" s="65">
        <v>30</v>
      </c>
      <c r="AS701" s="57" t="s">
        <v>1367</v>
      </c>
      <c r="AT701" s="57" t="s">
        <v>1368</v>
      </c>
      <c r="AU701" s="41">
        <v>25</v>
      </c>
      <c r="AV701" s="97" t="s">
        <v>1755</v>
      </c>
      <c r="AW701" s="56" t="s">
        <v>1795</v>
      </c>
      <c r="AX701" s="56" t="s">
        <v>1785</v>
      </c>
      <c r="AY701" s="57" t="s">
        <v>2857</v>
      </c>
      <c r="AZ701" s="65"/>
      <c r="BA701" s="4"/>
      <c r="BB701" s="4"/>
      <c r="BC701" s="4"/>
      <c r="BD701" s="4"/>
      <c r="BE701" s="4"/>
      <c r="BF701" s="4"/>
      <c r="BG701" s="4"/>
    </row>
    <row r="702" spans="1:59" customFormat="1" ht="60" hidden="1" customHeight="1" x14ac:dyDescent="0.25">
      <c r="A702" s="2">
        <v>17</v>
      </c>
      <c r="B702" s="2">
        <v>14</v>
      </c>
      <c r="C702" s="2" t="s">
        <v>1320</v>
      </c>
      <c r="D702" s="2">
        <v>0</v>
      </c>
      <c r="E702" s="2" t="s">
        <v>458</v>
      </c>
      <c r="F702" s="2" t="s">
        <v>459</v>
      </c>
      <c r="G702" s="2">
        <v>3</v>
      </c>
      <c r="H702" s="2" t="s">
        <v>440</v>
      </c>
      <c r="I702" s="3">
        <v>0</v>
      </c>
      <c r="J702" s="3" t="s">
        <v>911</v>
      </c>
      <c r="K702" s="3" t="s">
        <v>911</v>
      </c>
      <c r="L702" s="3" t="s">
        <v>911</v>
      </c>
      <c r="M702" s="3" t="s">
        <v>911</v>
      </c>
      <c r="N702" s="3" t="s">
        <v>911</v>
      </c>
      <c r="O702" s="3" t="s">
        <v>911</v>
      </c>
      <c r="P702" s="3" t="s">
        <v>911</v>
      </c>
      <c r="Q702" s="3" t="s">
        <v>911</v>
      </c>
      <c r="R702" s="3" t="s">
        <v>911</v>
      </c>
      <c r="S702" s="3" t="s">
        <v>911</v>
      </c>
      <c r="T702" s="3" t="s">
        <v>911</v>
      </c>
      <c r="U702" s="3" t="s">
        <v>911</v>
      </c>
      <c r="V702" s="2">
        <v>210085</v>
      </c>
      <c r="W702" s="2" t="s">
        <v>116</v>
      </c>
      <c r="X702" s="3">
        <v>75609648</v>
      </c>
      <c r="Y702" s="2" t="s">
        <v>916</v>
      </c>
      <c r="Z702" s="3">
        <f t="shared" si="3"/>
        <v>49889604</v>
      </c>
      <c r="AA702" s="2" t="s">
        <v>118</v>
      </c>
      <c r="AB702" s="3">
        <v>49889604</v>
      </c>
      <c r="AC702" s="63">
        <v>1</v>
      </c>
      <c r="AD702" s="41" t="s">
        <v>1750</v>
      </c>
      <c r="AE702" s="40" t="s">
        <v>339</v>
      </c>
      <c r="AF702" s="86" t="s">
        <v>1360</v>
      </c>
      <c r="AG702" s="86" t="s">
        <v>1751</v>
      </c>
      <c r="AH702" s="87" t="s">
        <v>1752</v>
      </c>
      <c r="AI702" s="88" t="s">
        <v>1753</v>
      </c>
      <c r="AJ702" s="89">
        <v>44748</v>
      </c>
      <c r="AK702" s="89">
        <v>44756</v>
      </c>
      <c r="AL702" s="89">
        <v>44926</v>
      </c>
      <c r="AM702" s="39">
        <v>0.4</v>
      </c>
      <c r="AN702" s="61" t="s">
        <v>1560</v>
      </c>
      <c r="AO702" s="41" t="s">
        <v>1754</v>
      </c>
      <c r="AP702" s="56" t="s">
        <v>1463</v>
      </c>
      <c r="AQ702" s="41" t="s">
        <v>1379</v>
      </c>
      <c r="AR702" s="65">
        <v>50</v>
      </c>
      <c r="AS702" s="57" t="s">
        <v>1367</v>
      </c>
      <c r="AT702" s="57" t="s">
        <v>1368</v>
      </c>
      <c r="AU702" s="41">
        <v>47</v>
      </c>
      <c r="AV702" s="97" t="s">
        <v>1755</v>
      </c>
      <c r="AW702" s="56" t="s">
        <v>1795</v>
      </c>
      <c r="AX702" s="56" t="s">
        <v>1785</v>
      </c>
      <c r="AY702" s="57" t="s">
        <v>2858</v>
      </c>
      <c r="AZ702" s="65"/>
      <c r="BA702" s="4"/>
      <c r="BB702" s="4"/>
      <c r="BC702" s="4"/>
      <c r="BD702" s="4"/>
      <c r="BE702" s="4"/>
      <c r="BF702" s="4"/>
      <c r="BG702" s="4"/>
    </row>
    <row r="703" spans="1:59" customFormat="1" ht="60" hidden="1" customHeight="1" x14ac:dyDescent="0.25">
      <c r="A703" s="2">
        <v>17</v>
      </c>
      <c r="B703" s="2">
        <v>14</v>
      </c>
      <c r="C703" s="2" t="s">
        <v>1320</v>
      </c>
      <c r="D703" s="2">
        <v>1</v>
      </c>
      <c r="E703" s="2" t="s">
        <v>458</v>
      </c>
      <c r="F703" s="2" t="s">
        <v>459</v>
      </c>
      <c r="G703" s="2">
        <v>3</v>
      </c>
      <c r="H703" s="2" t="s">
        <v>440</v>
      </c>
      <c r="I703" s="3">
        <v>0</v>
      </c>
      <c r="J703" s="3" t="s">
        <v>917</v>
      </c>
      <c r="K703" s="3" t="s">
        <v>115</v>
      </c>
      <c r="L703" s="3" t="s">
        <v>1041</v>
      </c>
      <c r="M703" s="3" t="s">
        <v>1042</v>
      </c>
      <c r="N703" s="3" t="s">
        <v>1043</v>
      </c>
      <c r="O703" s="6">
        <v>660</v>
      </c>
      <c r="P703" s="3" t="s">
        <v>919</v>
      </c>
      <c r="Q703" s="3" t="s">
        <v>920</v>
      </c>
      <c r="R703" s="3" t="s">
        <v>921</v>
      </c>
      <c r="S703" s="3" t="s">
        <v>1044</v>
      </c>
      <c r="T703" s="3" t="s">
        <v>1045</v>
      </c>
      <c r="U703" s="6">
        <v>9100</v>
      </c>
      <c r="V703" s="2">
        <v>210095</v>
      </c>
      <c r="W703" s="2" t="s">
        <v>136</v>
      </c>
      <c r="X703" s="3">
        <v>438930874</v>
      </c>
      <c r="Y703" s="2" t="s">
        <v>910</v>
      </c>
      <c r="Z703" s="3">
        <f>SUM(AB703:AB704)</f>
        <v>438930874</v>
      </c>
      <c r="AA703" s="2" t="s">
        <v>1038</v>
      </c>
      <c r="AB703" s="3">
        <v>351810874</v>
      </c>
      <c r="AC703" s="94">
        <v>37</v>
      </c>
      <c r="AD703" s="95" t="s">
        <v>919</v>
      </c>
      <c r="AE703" s="40" t="s">
        <v>339</v>
      </c>
      <c r="AF703" s="86" t="s">
        <v>1360</v>
      </c>
      <c r="AG703" s="86" t="s">
        <v>1751</v>
      </c>
      <c r="AH703" s="87" t="s">
        <v>1752</v>
      </c>
      <c r="AI703" s="88" t="s">
        <v>1753</v>
      </c>
      <c r="AJ703" s="89">
        <v>44748</v>
      </c>
      <c r="AK703" s="89">
        <v>44756</v>
      </c>
      <c r="AL703" s="89">
        <v>44926</v>
      </c>
      <c r="AM703" s="39">
        <v>0.33</v>
      </c>
      <c r="AN703" s="61" t="s">
        <v>1560</v>
      </c>
      <c r="AO703" s="41" t="s">
        <v>1754</v>
      </c>
      <c r="AP703" s="56" t="s">
        <v>1463</v>
      </c>
      <c r="AQ703" s="41" t="s">
        <v>1379</v>
      </c>
      <c r="AR703" s="94">
        <v>37</v>
      </c>
      <c r="AS703" s="42" t="s">
        <v>1367</v>
      </c>
      <c r="AT703" s="96" t="s">
        <v>1764</v>
      </c>
      <c r="AU703" s="42">
        <v>396</v>
      </c>
      <c r="AV703" s="97" t="s">
        <v>1755</v>
      </c>
      <c r="AW703" s="97" t="s">
        <v>1795</v>
      </c>
      <c r="AX703" s="97" t="s">
        <v>1766</v>
      </c>
      <c r="AY703" s="97" t="s">
        <v>2859</v>
      </c>
      <c r="AZ703" s="65"/>
      <c r="BA703" s="4"/>
      <c r="BB703" s="4"/>
      <c r="BC703" s="4"/>
      <c r="BD703" s="4"/>
      <c r="BE703" s="4"/>
      <c r="BF703" s="4"/>
      <c r="BG703" s="4"/>
    </row>
    <row r="704" spans="1:59" customFormat="1" ht="60" hidden="1" customHeight="1" x14ac:dyDescent="0.25">
      <c r="A704" s="2">
        <v>17</v>
      </c>
      <c r="B704" s="2">
        <v>14</v>
      </c>
      <c r="C704" s="2" t="s">
        <v>1320</v>
      </c>
      <c r="D704" s="2">
        <v>0</v>
      </c>
      <c r="E704" s="2" t="s">
        <v>458</v>
      </c>
      <c r="F704" s="2" t="s">
        <v>459</v>
      </c>
      <c r="G704" s="2">
        <v>3</v>
      </c>
      <c r="H704" s="2" t="s">
        <v>440</v>
      </c>
      <c r="I704" s="3">
        <v>0</v>
      </c>
      <c r="J704" s="3" t="s">
        <v>911</v>
      </c>
      <c r="K704" s="3" t="s">
        <v>911</v>
      </c>
      <c r="L704" s="3" t="s">
        <v>911</v>
      </c>
      <c r="M704" s="3" t="s">
        <v>911</v>
      </c>
      <c r="N704" s="3" t="s">
        <v>911</v>
      </c>
      <c r="O704" s="3" t="s">
        <v>911</v>
      </c>
      <c r="P704" s="3" t="s">
        <v>911</v>
      </c>
      <c r="Q704" s="3" t="s">
        <v>911</v>
      </c>
      <c r="R704" s="3" t="s">
        <v>911</v>
      </c>
      <c r="S704" s="3" t="s">
        <v>911</v>
      </c>
      <c r="T704" s="3" t="s">
        <v>911</v>
      </c>
      <c r="U704" s="3" t="s">
        <v>911</v>
      </c>
      <c r="V704" s="2">
        <v>210095</v>
      </c>
      <c r="W704" s="2" t="s">
        <v>136</v>
      </c>
      <c r="X704" s="3">
        <v>438930874</v>
      </c>
      <c r="Y704" s="2" t="s">
        <v>911</v>
      </c>
      <c r="Z704" s="3" t="s">
        <v>911</v>
      </c>
      <c r="AA704" s="2" t="s">
        <v>137</v>
      </c>
      <c r="AB704" s="3">
        <v>87120000</v>
      </c>
      <c r="AC704" s="94">
        <v>1</v>
      </c>
      <c r="AD704" s="95" t="s">
        <v>919</v>
      </c>
      <c r="AE704" s="40" t="s">
        <v>339</v>
      </c>
      <c r="AF704" s="86" t="s">
        <v>1360</v>
      </c>
      <c r="AG704" s="86" t="s">
        <v>1751</v>
      </c>
      <c r="AH704" s="87" t="s">
        <v>1752</v>
      </c>
      <c r="AI704" s="88" t="s">
        <v>1753</v>
      </c>
      <c r="AJ704" s="89">
        <v>44748</v>
      </c>
      <c r="AK704" s="89">
        <v>44756</v>
      </c>
      <c r="AL704" s="89">
        <v>44926</v>
      </c>
      <c r="AM704" s="39">
        <v>0.33</v>
      </c>
      <c r="AN704" s="61" t="s">
        <v>1560</v>
      </c>
      <c r="AO704" s="41" t="s">
        <v>1754</v>
      </c>
      <c r="AP704" s="56" t="s">
        <v>1463</v>
      </c>
      <c r="AQ704" s="41" t="s">
        <v>1379</v>
      </c>
      <c r="AR704" s="94">
        <v>1</v>
      </c>
      <c r="AS704" s="42" t="s">
        <v>1367</v>
      </c>
      <c r="AT704" s="96" t="s">
        <v>1764</v>
      </c>
      <c r="AU704" s="42">
        <v>33</v>
      </c>
      <c r="AV704" s="97" t="s">
        <v>1755</v>
      </c>
      <c r="AW704" s="97" t="s">
        <v>1795</v>
      </c>
      <c r="AX704" s="97" t="s">
        <v>1766</v>
      </c>
      <c r="AY704" s="97" t="s">
        <v>2860</v>
      </c>
      <c r="AZ704" s="65"/>
      <c r="BA704" s="4"/>
      <c r="BB704" s="4"/>
      <c r="BC704" s="4"/>
      <c r="BD704" s="4"/>
      <c r="BE704" s="4"/>
      <c r="BF704" s="4"/>
      <c r="BG704" s="4"/>
    </row>
    <row r="705" spans="1:59" customFormat="1" ht="60" hidden="1" customHeight="1" x14ac:dyDescent="0.25">
      <c r="A705" s="2">
        <v>17</v>
      </c>
      <c r="B705" s="2">
        <v>15</v>
      </c>
      <c r="C705" s="2" t="s">
        <v>1320</v>
      </c>
      <c r="D705" s="2">
        <v>1</v>
      </c>
      <c r="E705" s="2" t="s">
        <v>460</v>
      </c>
      <c r="F705" s="2" t="s">
        <v>461</v>
      </c>
      <c r="G705" s="2" t="s">
        <v>462</v>
      </c>
      <c r="H705" s="2" t="s">
        <v>463</v>
      </c>
      <c r="I705" s="3">
        <v>0</v>
      </c>
      <c r="J705" s="3" t="s">
        <v>917</v>
      </c>
      <c r="K705" s="3" t="s">
        <v>115</v>
      </c>
      <c r="L705" s="3" t="s">
        <v>918</v>
      </c>
      <c r="M705" s="3" t="s">
        <v>1309</v>
      </c>
      <c r="N705" s="3" t="s">
        <v>1310</v>
      </c>
      <c r="O705" s="6">
        <v>13</v>
      </c>
      <c r="P705" s="3" t="s">
        <v>919</v>
      </c>
      <c r="Q705" s="3" t="s">
        <v>920</v>
      </c>
      <c r="R705" s="3" t="s">
        <v>921</v>
      </c>
      <c r="S705" s="3" t="s">
        <v>922</v>
      </c>
      <c r="T705" s="3" t="s">
        <v>923</v>
      </c>
      <c r="U705" s="6">
        <v>7300</v>
      </c>
      <c r="V705" s="2">
        <v>210085</v>
      </c>
      <c r="W705" s="2" t="s">
        <v>116</v>
      </c>
      <c r="X705" s="3">
        <v>71377985</v>
      </c>
      <c r="Y705" s="2" t="s">
        <v>913</v>
      </c>
      <c r="Z705" s="3">
        <f t="shared" ref="Z705:Z710" si="4">SUM(AB705)</f>
        <v>23387014</v>
      </c>
      <c r="AA705" s="2" t="s">
        <v>117</v>
      </c>
      <c r="AB705" s="3">
        <v>23387014</v>
      </c>
      <c r="AC705" s="63">
        <v>2</v>
      </c>
      <c r="AD705" s="41" t="s">
        <v>1750</v>
      </c>
      <c r="AE705" s="40" t="s">
        <v>339</v>
      </c>
      <c r="AF705" s="86" t="s">
        <v>1360</v>
      </c>
      <c r="AG705" s="86" t="s">
        <v>1751</v>
      </c>
      <c r="AH705" s="87" t="s">
        <v>1752</v>
      </c>
      <c r="AI705" s="88" t="s">
        <v>1753</v>
      </c>
      <c r="AJ705" s="89">
        <v>44748</v>
      </c>
      <c r="AK705" s="89">
        <v>44756</v>
      </c>
      <c r="AL705" s="89">
        <v>44926</v>
      </c>
      <c r="AM705" s="39">
        <v>0</v>
      </c>
      <c r="AN705" s="61" t="s">
        <v>1560</v>
      </c>
      <c r="AO705" s="41" t="s">
        <v>1754</v>
      </c>
      <c r="AP705" s="56" t="s">
        <v>1463</v>
      </c>
      <c r="AQ705" s="41" t="s">
        <v>1379</v>
      </c>
      <c r="AR705" s="65">
        <v>80</v>
      </c>
      <c r="AS705" s="57" t="s">
        <v>1367</v>
      </c>
      <c r="AT705" s="57" t="s">
        <v>1368</v>
      </c>
      <c r="AU705" s="41">
        <v>28</v>
      </c>
      <c r="AV705" s="97" t="s">
        <v>1755</v>
      </c>
      <c r="AW705" s="97" t="s">
        <v>1796</v>
      </c>
      <c r="AX705" s="56" t="s">
        <v>1785</v>
      </c>
      <c r="AY705" s="57" t="s">
        <v>2861</v>
      </c>
      <c r="AZ705" s="65"/>
      <c r="BA705" s="4"/>
      <c r="BB705" s="4"/>
      <c r="BC705" s="4"/>
      <c r="BD705" s="4"/>
      <c r="BE705" s="4"/>
      <c r="BF705" s="4"/>
      <c r="BG705" s="4"/>
    </row>
    <row r="706" spans="1:59" customFormat="1" ht="60" hidden="1" customHeight="1" x14ac:dyDescent="0.25">
      <c r="A706" s="2">
        <v>17</v>
      </c>
      <c r="B706" s="2">
        <v>15</v>
      </c>
      <c r="C706" s="2" t="s">
        <v>1320</v>
      </c>
      <c r="D706" s="2">
        <v>0</v>
      </c>
      <c r="E706" s="2" t="s">
        <v>460</v>
      </c>
      <c r="F706" s="2" t="s">
        <v>461</v>
      </c>
      <c r="G706" s="2" t="s">
        <v>462</v>
      </c>
      <c r="H706" s="2" t="s">
        <v>463</v>
      </c>
      <c r="I706" s="3">
        <v>0</v>
      </c>
      <c r="J706" s="3" t="s">
        <v>911</v>
      </c>
      <c r="K706" s="3" t="s">
        <v>911</v>
      </c>
      <c r="L706" s="3" t="s">
        <v>911</v>
      </c>
      <c r="M706" s="3" t="s">
        <v>911</v>
      </c>
      <c r="N706" s="3" t="s">
        <v>911</v>
      </c>
      <c r="O706" s="3" t="s">
        <v>911</v>
      </c>
      <c r="P706" s="3" t="s">
        <v>911</v>
      </c>
      <c r="Q706" s="3" t="s">
        <v>911</v>
      </c>
      <c r="R706" s="3" t="s">
        <v>911</v>
      </c>
      <c r="S706" s="3" t="s">
        <v>911</v>
      </c>
      <c r="T706" s="3" t="s">
        <v>911</v>
      </c>
      <c r="U706" s="3" t="s">
        <v>911</v>
      </c>
      <c r="V706" s="2">
        <v>210085</v>
      </c>
      <c r="W706" s="2" t="s">
        <v>116</v>
      </c>
      <c r="X706" s="3">
        <v>71377985</v>
      </c>
      <c r="Y706" s="2" t="s">
        <v>914</v>
      </c>
      <c r="Z706" s="3">
        <f t="shared" si="4"/>
        <v>4102063</v>
      </c>
      <c r="AA706" s="2" t="s">
        <v>119</v>
      </c>
      <c r="AB706" s="3">
        <v>4102063</v>
      </c>
      <c r="AC706" s="63">
        <v>60</v>
      </c>
      <c r="AD706" s="41" t="s">
        <v>1757</v>
      </c>
      <c r="AE706" s="40" t="s">
        <v>339</v>
      </c>
      <c r="AF706" s="41" t="s">
        <v>1360</v>
      </c>
      <c r="AG706" s="41" t="s">
        <v>1758</v>
      </c>
      <c r="AH706" s="56" t="s">
        <v>1759</v>
      </c>
      <c r="AI706" s="41" t="s">
        <v>1760</v>
      </c>
      <c r="AJ706" s="58">
        <v>44743</v>
      </c>
      <c r="AK706" s="58">
        <v>44743</v>
      </c>
      <c r="AL706" s="58">
        <v>44926</v>
      </c>
      <c r="AM706" s="39">
        <v>0</v>
      </c>
      <c r="AN706" s="61" t="s">
        <v>1560</v>
      </c>
      <c r="AO706" s="41" t="s">
        <v>1761</v>
      </c>
      <c r="AP706" s="56" t="s">
        <v>1463</v>
      </c>
      <c r="AQ706" s="41" t="s">
        <v>1379</v>
      </c>
      <c r="AR706" s="65">
        <v>60</v>
      </c>
      <c r="AS706" s="57" t="s">
        <v>1367</v>
      </c>
      <c r="AT706" s="57" t="s">
        <v>1368</v>
      </c>
      <c r="AU706" s="41">
        <v>0</v>
      </c>
      <c r="AV706" s="97" t="s">
        <v>1755</v>
      </c>
      <c r="AW706" s="97" t="s">
        <v>1796</v>
      </c>
      <c r="AX706" s="56" t="s">
        <v>1785</v>
      </c>
      <c r="AY706" s="57" t="s">
        <v>2862</v>
      </c>
      <c r="AZ706" s="65"/>
      <c r="BA706" s="4"/>
      <c r="BB706" s="4"/>
      <c r="BC706" s="4"/>
      <c r="BD706" s="4"/>
      <c r="BE706" s="4"/>
      <c r="BF706" s="4"/>
      <c r="BG706" s="4"/>
    </row>
    <row r="707" spans="1:59" customFormat="1" ht="60" hidden="1" customHeight="1" x14ac:dyDescent="0.25">
      <c r="A707" s="2">
        <v>17</v>
      </c>
      <c r="B707" s="2">
        <v>15</v>
      </c>
      <c r="C707" s="2" t="s">
        <v>1320</v>
      </c>
      <c r="D707" s="2">
        <v>0</v>
      </c>
      <c r="E707" s="2" t="s">
        <v>460</v>
      </c>
      <c r="F707" s="2" t="s">
        <v>461</v>
      </c>
      <c r="G707" s="2" t="s">
        <v>462</v>
      </c>
      <c r="H707" s="2" t="s">
        <v>463</v>
      </c>
      <c r="I707" s="3">
        <v>0</v>
      </c>
      <c r="J707" s="3" t="s">
        <v>911</v>
      </c>
      <c r="K707" s="3" t="s">
        <v>911</v>
      </c>
      <c r="L707" s="3" t="s">
        <v>911</v>
      </c>
      <c r="M707" s="3" t="s">
        <v>911</v>
      </c>
      <c r="N707" s="3" t="s">
        <v>911</v>
      </c>
      <c r="O707" s="3" t="s">
        <v>911</v>
      </c>
      <c r="P707" s="3" t="s">
        <v>911</v>
      </c>
      <c r="Q707" s="3" t="s">
        <v>911</v>
      </c>
      <c r="R707" s="3" t="s">
        <v>911</v>
      </c>
      <c r="S707" s="3" t="s">
        <v>911</v>
      </c>
      <c r="T707" s="3" t="s">
        <v>911</v>
      </c>
      <c r="U707" s="3" t="s">
        <v>911</v>
      </c>
      <c r="V707" s="2">
        <v>210085</v>
      </c>
      <c r="W707" s="2" t="s">
        <v>116</v>
      </c>
      <c r="X707" s="3">
        <v>71377985</v>
      </c>
      <c r="Y707" s="2" t="s">
        <v>916</v>
      </c>
      <c r="Z707" s="3">
        <f t="shared" si="4"/>
        <v>43888908</v>
      </c>
      <c r="AA707" s="2" t="s">
        <v>118</v>
      </c>
      <c r="AB707" s="3">
        <v>43888908</v>
      </c>
      <c r="AC707" s="63">
        <v>1</v>
      </c>
      <c r="AD707" s="41" t="s">
        <v>1750</v>
      </c>
      <c r="AE707" s="40" t="s">
        <v>339</v>
      </c>
      <c r="AF707" s="86" t="s">
        <v>1360</v>
      </c>
      <c r="AG707" s="86" t="s">
        <v>1751</v>
      </c>
      <c r="AH707" s="87" t="s">
        <v>1752</v>
      </c>
      <c r="AI707" s="88" t="s">
        <v>1753</v>
      </c>
      <c r="AJ707" s="89">
        <v>44748</v>
      </c>
      <c r="AK707" s="89">
        <v>44756</v>
      </c>
      <c r="AL707" s="89">
        <v>44926</v>
      </c>
      <c r="AM707" s="39">
        <v>0.3</v>
      </c>
      <c r="AN707" s="61" t="s">
        <v>1560</v>
      </c>
      <c r="AO707" s="41" t="s">
        <v>1754</v>
      </c>
      <c r="AP707" s="56" t="s">
        <v>1463</v>
      </c>
      <c r="AQ707" s="41" t="s">
        <v>1379</v>
      </c>
      <c r="AR707" s="65">
        <v>50</v>
      </c>
      <c r="AS707" s="57" t="s">
        <v>1367</v>
      </c>
      <c r="AT707" s="57" t="s">
        <v>1368</v>
      </c>
      <c r="AU707" s="41">
        <v>57</v>
      </c>
      <c r="AV707" s="97" t="s">
        <v>1755</v>
      </c>
      <c r="AW707" s="97" t="s">
        <v>1796</v>
      </c>
      <c r="AX707" s="56" t="s">
        <v>1785</v>
      </c>
      <c r="AY707" s="57" t="s">
        <v>2863</v>
      </c>
      <c r="AZ707" s="65"/>
      <c r="BA707" s="4"/>
      <c r="BB707" s="4"/>
      <c r="BC707" s="4"/>
      <c r="BD707" s="4"/>
      <c r="BE707" s="4"/>
      <c r="BF707" s="4"/>
      <c r="BG707" s="4"/>
    </row>
    <row r="708" spans="1:59" customFormat="1" ht="60" hidden="1" customHeight="1" x14ac:dyDescent="0.25">
      <c r="A708" s="2">
        <v>17</v>
      </c>
      <c r="B708" s="2">
        <v>15</v>
      </c>
      <c r="C708" s="2" t="s">
        <v>1320</v>
      </c>
      <c r="D708" s="2">
        <v>0</v>
      </c>
      <c r="E708" s="2" t="s">
        <v>460</v>
      </c>
      <c r="F708" s="2" t="s">
        <v>461</v>
      </c>
      <c r="G708" s="2" t="s">
        <v>462</v>
      </c>
      <c r="H708" s="2" t="s">
        <v>463</v>
      </c>
      <c r="I708" s="3">
        <v>0</v>
      </c>
      <c r="J708" s="3" t="s">
        <v>917</v>
      </c>
      <c r="K708" s="3" t="s">
        <v>115</v>
      </c>
      <c r="L708" s="3" t="s">
        <v>1041</v>
      </c>
      <c r="M708" s="3" t="s">
        <v>1042</v>
      </c>
      <c r="N708" s="3" t="s">
        <v>1043</v>
      </c>
      <c r="O708" s="6">
        <v>660</v>
      </c>
      <c r="P708" s="3" t="s">
        <v>919</v>
      </c>
      <c r="Q708" s="3" t="s">
        <v>920</v>
      </c>
      <c r="R708" s="3" t="s">
        <v>921</v>
      </c>
      <c r="S708" s="3" t="s">
        <v>1044</v>
      </c>
      <c r="T708" s="3" t="s">
        <v>1045</v>
      </c>
      <c r="U708" s="6">
        <v>9100</v>
      </c>
      <c r="V708" s="2">
        <v>210095</v>
      </c>
      <c r="W708" s="2" t="s">
        <v>136</v>
      </c>
      <c r="X708" s="3">
        <v>784462270</v>
      </c>
      <c r="Y708" s="2" t="s">
        <v>910</v>
      </c>
      <c r="Z708" s="3">
        <f t="shared" si="4"/>
        <v>562438250</v>
      </c>
      <c r="AA708" s="2" t="s">
        <v>1039</v>
      </c>
      <c r="AB708" s="3">
        <v>562438250</v>
      </c>
      <c r="AC708" s="94">
        <v>37</v>
      </c>
      <c r="AD708" s="95" t="s">
        <v>919</v>
      </c>
      <c r="AE708" s="40" t="s">
        <v>339</v>
      </c>
      <c r="AF708" s="86" t="s">
        <v>1360</v>
      </c>
      <c r="AG708" s="86" t="s">
        <v>1751</v>
      </c>
      <c r="AH708" s="87" t="s">
        <v>1752</v>
      </c>
      <c r="AI708" s="88" t="s">
        <v>1753</v>
      </c>
      <c r="AJ708" s="89">
        <v>44748</v>
      </c>
      <c r="AK708" s="89">
        <v>44756</v>
      </c>
      <c r="AL708" s="89">
        <v>44926</v>
      </c>
      <c r="AM708" s="39">
        <v>0.05</v>
      </c>
      <c r="AN708" s="61" t="s">
        <v>1560</v>
      </c>
      <c r="AO708" s="41" t="s">
        <v>1754</v>
      </c>
      <c r="AP708" s="56" t="s">
        <v>1463</v>
      </c>
      <c r="AQ708" s="41" t="s">
        <v>1379</v>
      </c>
      <c r="AR708" s="94">
        <v>37</v>
      </c>
      <c r="AS708" s="42" t="s">
        <v>1367</v>
      </c>
      <c r="AT708" s="96" t="s">
        <v>1764</v>
      </c>
      <c r="AU708" s="41">
        <v>441</v>
      </c>
      <c r="AV708" s="97" t="s">
        <v>1755</v>
      </c>
      <c r="AW708" s="97" t="s">
        <v>1796</v>
      </c>
      <c r="AX708" s="97" t="s">
        <v>1766</v>
      </c>
      <c r="AY708" s="97" t="s">
        <v>2864</v>
      </c>
      <c r="AZ708" s="65"/>
      <c r="BA708" s="4"/>
      <c r="BB708" s="4"/>
      <c r="BC708" s="4"/>
      <c r="BD708" s="4"/>
      <c r="BE708" s="4"/>
      <c r="BF708" s="4"/>
      <c r="BG708" s="4"/>
    </row>
    <row r="709" spans="1:59" customFormat="1" ht="60" hidden="1" customHeight="1" x14ac:dyDescent="0.25">
      <c r="A709" s="2">
        <v>17</v>
      </c>
      <c r="B709" s="2">
        <v>15</v>
      </c>
      <c r="C709" s="2" t="s">
        <v>1320</v>
      </c>
      <c r="D709" s="2">
        <v>0</v>
      </c>
      <c r="E709" s="2" t="s">
        <v>460</v>
      </c>
      <c r="F709" s="2" t="s">
        <v>461</v>
      </c>
      <c r="G709" s="2" t="s">
        <v>462</v>
      </c>
      <c r="H709" s="2" t="s">
        <v>463</v>
      </c>
      <c r="I709" s="3">
        <v>0</v>
      </c>
      <c r="J709" s="3" t="s">
        <v>911</v>
      </c>
      <c r="K709" s="3" t="s">
        <v>911</v>
      </c>
      <c r="L709" s="3" t="s">
        <v>911</v>
      </c>
      <c r="M709" s="3" t="s">
        <v>911</v>
      </c>
      <c r="N709" s="3" t="s">
        <v>911</v>
      </c>
      <c r="O709" s="3" t="s">
        <v>911</v>
      </c>
      <c r="P709" s="3" t="s">
        <v>911</v>
      </c>
      <c r="Q709" s="3" t="s">
        <v>911</v>
      </c>
      <c r="R709" s="3" t="s">
        <v>911</v>
      </c>
      <c r="S709" s="3" t="s">
        <v>911</v>
      </c>
      <c r="T709" s="3" t="s">
        <v>911</v>
      </c>
      <c r="U709" s="3" t="s">
        <v>911</v>
      </c>
      <c r="V709" s="2">
        <v>210095</v>
      </c>
      <c r="W709" s="2" t="s">
        <v>136</v>
      </c>
      <c r="X709" s="3">
        <v>784462270</v>
      </c>
      <c r="Y709" s="2" t="s">
        <v>1015</v>
      </c>
      <c r="Z709" s="3">
        <f t="shared" si="4"/>
        <v>222024020</v>
      </c>
      <c r="AA709" s="2" t="s">
        <v>138</v>
      </c>
      <c r="AB709" s="3">
        <v>222024020</v>
      </c>
      <c r="AC709" s="94">
        <v>4</v>
      </c>
      <c r="AD709" s="95" t="s">
        <v>919</v>
      </c>
      <c r="AE709" s="100" t="s">
        <v>339</v>
      </c>
      <c r="AF709" s="107" t="s">
        <v>1363</v>
      </c>
      <c r="AG709" s="108" t="s">
        <v>1767</v>
      </c>
      <c r="AH709" s="108" t="s">
        <v>1768</v>
      </c>
      <c r="AI709" s="108">
        <v>33610</v>
      </c>
      <c r="AJ709" s="101">
        <v>44835</v>
      </c>
      <c r="AK709" s="101">
        <v>44854</v>
      </c>
      <c r="AL709" s="101">
        <v>44926</v>
      </c>
      <c r="AM709" s="39">
        <v>0.6</v>
      </c>
      <c r="AN709" s="61" t="s">
        <v>1560</v>
      </c>
      <c r="AO709" s="41" t="s">
        <v>2403</v>
      </c>
      <c r="AP709" s="56" t="s">
        <v>1463</v>
      </c>
      <c r="AQ709" s="41" t="s">
        <v>1379</v>
      </c>
      <c r="AR709" s="94">
        <v>4</v>
      </c>
      <c r="AS709" s="42" t="s">
        <v>1367</v>
      </c>
      <c r="AT709" s="96" t="s">
        <v>1764</v>
      </c>
      <c r="AU709" s="41">
        <v>0</v>
      </c>
      <c r="AV709" s="97" t="s">
        <v>1755</v>
      </c>
      <c r="AW709" s="97" t="s">
        <v>1796</v>
      </c>
      <c r="AX709" s="97" t="s">
        <v>1766</v>
      </c>
      <c r="AY709" s="97" t="s">
        <v>2865</v>
      </c>
      <c r="AZ709" s="65"/>
      <c r="BA709" s="4"/>
      <c r="BB709" s="4"/>
      <c r="BC709" s="4"/>
      <c r="BD709" s="4"/>
      <c r="BE709" s="4"/>
      <c r="BF709" s="4"/>
      <c r="BG709" s="4"/>
    </row>
    <row r="710" spans="1:59" customFormat="1" ht="60" hidden="1" customHeight="1" x14ac:dyDescent="0.25">
      <c r="A710" s="2">
        <v>17</v>
      </c>
      <c r="B710" s="2">
        <v>16</v>
      </c>
      <c r="C710" s="2" t="s">
        <v>1320</v>
      </c>
      <c r="D710" s="2">
        <v>1</v>
      </c>
      <c r="E710" s="2" t="s">
        <v>464</v>
      </c>
      <c r="F710" s="2" t="s">
        <v>465</v>
      </c>
      <c r="G710" s="2">
        <v>27</v>
      </c>
      <c r="H710" s="2" t="s">
        <v>466</v>
      </c>
      <c r="I710" s="3">
        <v>155094939</v>
      </c>
      <c r="J710" s="3" t="s">
        <v>917</v>
      </c>
      <c r="K710" s="3" t="s">
        <v>115</v>
      </c>
      <c r="L710" s="3" t="s">
        <v>918</v>
      </c>
      <c r="M710" s="3" t="s">
        <v>1309</v>
      </c>
      <c r="N710" s="3" t="s">
        <v>1310</v>
      </c>
      <c r="O710" s="6">
        <v>13</v>
      </c>
      <c r="P710" s="3" t="s">
        <v>919</v>
      </c>
      <c r="Q710" s="3" t="s">
        <v>920</v>
      </c>
      <c r="R710" s="3" t="s">
        <v>921</v>
      </c>
      <c r="S710" s="3" t="s">
        <v>922</v>
      </c>
      <c r="T710" s="3" t="s">
        <v>923</v>
      </c>
      <c r="U710" s="6">
        <v>7300</v>
      </c>
      <c r="V710" s="2">
        <v>210085</v>
      </c>
      <c r="W710" s="2" t="s">
        <v>116</v>
      </c>
      <c r="X710" s="3">
        <v>200469939</v>
      </c>
      <c r="Y710" s="2" t="s">
        <v>916</v>
      </c>
      <c r="Z710" s="3">
        <f t="shared" si="4"/>
        <v>200469939</v>
      </c>
      <c r="AA710" s="2" t="s">
        <v>121</v>
      </c>
      <c r="AB710" s="3">
        <v>200469939</v>
      </c>
      <c r="AC710" s="63">
        <v>1</v>
      </c>
      <c r="AD710" s="41" t="s">
        <v>1750</v>
      </c>
      <c r="AE710" s="40" t="s">
        <v>339</v>
      </c>
      <c r="AF710" s="86" t="s">
        <v>1360</v>
      </c>
      <c r="AG710" s="86" t="s">
        <v>1751</v>
      </c>
      <c r="AH710" s="87" t="s">
        <v>1752</v>
      </c>
      <c r="AI710" s="88" t="s">
        <v>1753</v>
      </c>
      <c r="AJ710" s="89">
        <v>44748</v>
      </c>
      <c r="AK710" s="89">
        <v>44756</v>
      </c>
      <c r="AL710" s="89">
        <v>44926</v>
      </c>
      <c r="AM710" s="39">
        <v>0.7</v>
      </c>
      <c r="AN710" s="61" t="s">
        <v>1560</v>
      </c>
      <c r="AO710" s="41" t="s">
        <v>1754</v>
      </c>
      <c r="AP710" s="56" t="s">
        <v>1463</v>
      </c>
      <c r="AQ710" s="41" t="s">
        <v>1379</v>
      </c>
      <c r="AR710" s="65">
        <v>120</v>
      </c>
      <c r="AS710" s="57" t="s">
        <v>1367</v>
      </c>
      <c r="AT710" s="57" t="s">
        <v>1368</v>
      </c>
      <c r="AU710" s="41">
        <v>602</v>
      </c>
      <c r="AV710" s="97" t="s">
        <v>1755</v>
      </c>
      <c r="AW710" s="97" t="s">
        <v>1797</v>
      </c>
      <c r="AX710" s="56" t="s">
        <v>1785</v>
      </c>
      <c r="AY710" s="57" t="s">
        <v>2866</v>
      </c>
      <c r="AZ710" s="65"/>
      <c r="BA710" s="4"/>
      <c r="BB710" s="4"/>
      <c r="BC710" s="4"/>
      <c r="BD710" s="4"/>
      <c r="BE710" s="4"/>
      <c r="BF710" s="4"/>
      <c r="BG710" s="4"/>
    </row>
    <row r="711" spans="1:59" customFormat="1" ht="60" hidden="1" customHeight="1" x14ac:dyDescent="0.25">
      <c r="A711" s="2">
        <v>17</v>
      </c>
      <c r="B711" s="2">
        <v>16</v>
      </c>
      <c r="C711" s="2" t="s">
        <v>1320</v>
      </c>
      <c r="D711" s="2">
        <v>1</v>
      </c>
      <c r="E711" s="2" t="s">
        <v>474</v>
      </c>
      <c r="F711" s="2" t="s">
        <v>475</v>
      </c>
      <c r="G711" s="2">
        <v>22</v>
      </c>
      <c r="H711" s="2" t="s">
        <v>476</v>
      </c>
      <c r="I711" s="3">
        <v>0</v>
      </c>
      <c r="J711" s="3" t="s">
        <v>917</v>
      </c>
      <c r="K711" s="3" t="s">
        <v>115</v>
      </c>
      <c r="L711" s="3" t="s">
        <v>1041</v>
      </c>
      <c r="M711" s="3" t="s">
        <v>1042</v>
      </c>
      <c r="N711" s="3" t="s">
        <v>1043</v>
      </c>
      <c r="O711" s="6">
        <v>660</v>
      </c>
      <c r="P711" s="3" t="s">
        <v>919</v>
      </c>
      <c r="Q711" s="3" t="s">
        <v>920</v>
      </c>
      <c r="R711" s="3" t="s">
        <v>921</v>
      </c>
      <c r="S711" s="3" t="s">
        <v>1044</v>
      </c>
      <c r="T711" s="3" t="s">
        <v>1045</v>
      </c>
      <c r="U711" s="6">
        <v>9100</v>
      </c>
      <c r="V711" s="2">
        <v>210095</v>
      </c>
      <c r="W711" s="2" t="s">
        <v>136</v>
      </c>
      <c r="X711" s="3">
        <v>720874074</v>
      </c>
      <c r="Y711" s="2" t="s">
        <v>910</v>
      </c>
      <c r="Z711" s="3">
        <f>SUM(AB711:AB712)</f>
        <v>474640000</v>
      </c>
      <c r="AA711" s="2" t="s">
        <v>1039</v>
      </c>
      <c r="AB711" s="3">
        <v>464640000</v>
      </c>
      <c r="AC711" s="94">
        <v>30</v>
      </c>
      <c r="AD711" s="95" t="s">
        <v>919</v>
      </c>
      <c r="AE711" s="40" t="s">
        <v>339</v>
      </c>
      <c r="AF711" s="86" t="s">
        <v>1360</v>
      </c>
      <c r="AG711" s="86" t="s">
        <v>1751</v>
      </c>
      <c r="AH711" s="87" t="s">
        <v>1752</v>
      </c>
      <c r="AI711" s="88" t="s">
        <v>1753</v>
      </c>
      <c r="AJ711" s="89">
        <v>44748</v>
      </c>
      <c r="AK711" s="89">
        <v>44756</v>
      </c>
      <c r="AL711" s="89">
        <v>44926</v>
      </c>
      <c r="AM711" s="39">
        <v>0.5</v>
      </c>
      <c r="AN711" s="61" t="s">
        <v>1560</v>
      </c>
      <c r="AO711" s="41" t="s">
        <v>1754</v>
      </c>
      <c r="AP711" s="56" t="s">
        <v>1463</v>
      </c>
      <c r="AQ711" s="41" t="s">
        <v>1379</v>
      </c>
      <c r="AR711" s="94">
        <v>30</v>
      </c>
      <c r="AS711" s="42" t="s">
        <v>1367</v>
      </c>
      <c r="AT711" s="96" t="s">
        <v>1764</v>
      </c>
      <c r="AU711" s="42">
        <v>1207</v>
      </c>
      <c r="AV711" s="97" t="s">
        <v>1755</v>
      </c>
      <c r="AW711" s="97" t="s">
        <v>1797</v>
      </c>
      <c r="AX711" s="97" t="s">
        <v>1766</v>
      </c>
      <c r="AY711" s="97" t="s">
        <v>2867</v>
      </c>
      <c r="AZ711" s="65"/>
      <c r="BA711" s="4"/>
      <c r="BB711" s="4"/>
      <c r="BC711" s="4"/>
      <c r="BD711" s="4"/>
      <c r="BE711" s="4"/>
      <c r="BF711" s="4"/>
      <c r="BG711" s="4"/>
    </row>
    <row r="712" spans="1:59" customFormat="1" ht="60" hidden="1" customHeight="1" x14ac:dyDescent="0.25">
      <c r="A712" s="2">
        <v>17</v>
      </c>
      <c r="B712" s="2">
        <v>16</v>
      </c>
      <c r="C712" s="2" t="s">
        <v>1320</v>
      </c>
      <c r="D712" s="2">
        <v>0</v>
      </c>
      <c r="E712" s="2" t="s">
        <v>474</v>
      </c>
      <c r="F712" s="2" t="s">
        <v>475</v>
      </c>
      <c r="G712" s="2">
        <v>22</v>
      </c>
      <c r="H712" s="2" t="s">
        <v>476</v>
      </c>
      <c r="I712" s="3">
        <v>0</v>
      </c>
      <c r="J712" s="3" t="s">
        <v>911</v>
      </c>
      <c r="K712" s="3" t="s">
        <v>911</v>
      </c>
      <c r="L712" s="3" t="s">
        <v>911</v>
      </c>
      <c r="M712" s="3" t="s">
        <v>911</v>
      </c>
      <c r="N712" s="3" t="s">
        <v>911</v>
      </c>
      <c r="O712" s="3" t="s">
        <v>911</v>
      </c>
      <c r="P712" s="3" t="s">
        <v>911</v>
      </c>
      <c r="Q712" s="3" t="s">
        <v>911</v>
      </c>
      <c r="R712" s="3" t="s">
        <v>911</v>
      </c>
      <c r="S712" s="3" t="s">
        <v>911</v>
      </c>
      <c r="T712" s="3" t="s">
        <v>911</v>
      </c>
      <c r="U712" s="3" t="s">
        <v>911</v>
      </c>
      <c r="V712" s="2">
        <v>210095</v>
      </c>
      <c r="W712" s="2" t="s">
        <v>136</v>
      </c>
      <c r="X712" s="3">
        <v>720874074</v>
      </c>
      <c r="Y712" s="2" t="s">
        <v>911</v>
      </c>
      <c r="Z712" s="3" t="s">
        <v>911</v>
      </c>
      <c r="AA712" s="2" t="s">
        <v>152</v>
      </c>
      <c r="AB712" s="3">
        <v>10000000</v>
      </c>
      <c r="AC712" s="94">
        <v>1</v>
      </c>
      <c r="AD712" s="95" t="s">
        <v>919</v>
      </c>
      <c r="AE712" s="40" t="s">
        <v>339</v>
      </c>
      <c r="AF712" s="86" t="s">
        <v>1360</v>
      </c>
      <c r="AG712" s="86" t="s">
        <v>1751</v>
      </c>
      <c r="AH712" s="87" t="s">
        <v>1752</v>
      </c>
      <c r="AI712" s="88" t="s">
        <v>1753</v>
      </c>
      <c r="AJ712" s="89">
        <v>44748</v>
      </c>
      <c r="AK712" s="89">
        <v>44756</v>
      </c>
      <c r="AL712" s="89">
        <v>44926</v>
      </c>
      <c r="AM712" s="39">
        <v>0</v>
      </c>
      <c r="AN712" s="61" t="s">
        <v>1560</v>
      </c>
      <c r="AO712" s="41" t="s">
        <v>1754</v>
      </c>
      <c r="AP712" s="56" t="s">
        <v>1463</v>
      </c>
      <c r="AQ712" s="41" t="s">
        <v>1379</v>
      </c>
      <c r="AR712" s="94">
        <v>1</v>
      </c>
      <c r="AS712" s="42" t="s">
        <v>1367</v>
      </c>
      <c r="AT712" s="96" t="s">
        <v>1764</v>
      </c>
      <c r="AU712" s="42">
        <v>0</v>
      </c>
      <c r="AV712" s="97" t="s">
        <v>1755</v>
      </c>
      <c r="AW712" s="97" t="s">
        <v>1797</v>
      </c>
      <c r="AX712" s="97" t="s">
        <v>1766</v>
      </c>
      <c r="AY712" s="97" t="s">
        <v>2868</v>
      </c>
      <c r="AZ712" s="65"/>
      <c r="BA712" s="4"/>
      <c r="BB712" s="4"/>
      <c r="BC712" s="4"/>
      <c r="BD712" s="4"/>
      <c r="BE712" s="4"/>
      <c r="BF712" s="4"/>
      <c r="BG712" s="4"/>
    </row>
    <row r="713" spans="1:59" customFormat="1" ht="60" hidden="1" customHeight="1" x14ac:dyDescent="0.25">
      <c r="A713" s="2">
        <v>17</v>
      </c>
      <c r="B713" s="2">
        <v>16</v>
      </c>
      <c r="C713" s="2" t="s">
        <v>1320</v>
      </c>
      <c r="D713" s="2">
        <v>0</v>
      </c>
      <c r="E713" s="2" t="s">
        <v>474</v>
      </c>
      <c r="F713" s="2" t="s">
        <v>475</v>
      </c>
      <c r="G713" s="2">
        <v>22</v>
      </c>
      <c r="H713" s="2" t="s">
        <v>476</v>
      </c>
      <c r="I713" s="3">
        <v>0</v>
      </c>
      <c r="J713" s="3" t="s">
        <v>911</v>
      </c>
      <c r="K713" s="3" t="s">
        <v>911</v>
      </c>
      <c r="L713" s="3" t="s">
        <v>911</v>
      </c>
      <c r="M713" s="3" t="s">
        <v>911</v>
      </c>
      <c r="N713" s="3" t="s">
        <v>911</v>
      </c>
      <c r="O713" s="3" t="s">
        <v>911</v>
      </c>
      <c r="P713" s="3" t="s">
        <v>911</v>
      </c>
      <c r="Q713" s="3" t="s">
        <v>911</v>
      </c>
      <c r="R713" s="3" t="s">
        <v>911</v>
      </c>
      <c r="S713" s="3" t="s">
        <v>911</v>
      </c>
      <c r="T713" s="3" t="s">
        <v>911</v>
      </c>
      <c r="U713" s="3" t="s">
        <v>911</v>
      </c>
      <c r="V713" s="2">
        <v>210095</v>
      </c>
      <c r="W713" s="2" t="s">
        <v>136</v>
      </c>
      <c r="X713" s="3">
        <v>720874074</v>
      </c>
      <c r="Y713" s="2" t="s">
        <v>1015</v>
      </c>
      <c r="Z713" s="3">
        <f>SUM(AB713)</f>
        <v>246234074</v>
      </c>
      <c r="AA713" s="2" t="s">
        <v>138</v>
      </c>
      <c r="AB713" s="3">
        <v>246234074</v>
      </c>
      <c r="AC713" s="94">
        <v>8</v>
      </c>
      <c r="AD713" s="95" t="s">
        <v>919</v>
      </c>
      <c r="AE713" s="100" t="s">
        <v>339</v>
      </c>
      <c r="AF713" s="107" t="s">
        <v>1363</v>
      </c>
      <c r="AG713" s="108" t="s">
        <v>1767</v>
      </c>
      <c r="AH713" s="108" t="s">
        <v>1768</v>
      </c>
      <c r="AI713" s="108">
        <v>7346</v>
      </c>
      <c r="AJ713" s="101">
        <v>44835</v>
      </c>
      <c r="AK713" s="101">
        <v>44854</v>
      </c>
      <c r="AL713" s="101">
        <v>44926</v>
      </c>
      <c r="AM713" s="39">
        <v>0.6</v>
      </c>
      <c r="AN713" s="61" t="s">
        <v>1560</v>
      </c>
      <c r="AO713" s="41" t="s">
        <v>2403</v>
      </c>
      <c r="AP713" s="56" t="s">
        <v>1463</v>
      </c>
      <c r="AQ713" s="41" t="s">
        <v>1379</v>
      </c>
      <c r="AR713" s="94">
        <v>8</v>
      </c>
      <c r="AS713" s="42" t="s">
        <v>1367</v>
      </c>
      <c r="AT713" s="96" t="s">
        <v>1764</v>
      </c>
      <c r="AU713" s="42">
        <v>0</v>
      </c>
      <c r="AV713" s="97" t="s">
        <v>1755</v>
      </c>
      <c r="AW713" s="97" t="s">
        <v>1797</v>
      </c>
      <c r="AX713" s="97" t="s">
        <v>1766</v>
      </c>
      <c r="AY713" s="97" t="s">
        <v>2869</v>
      </c>
      <c r="AZ713" s="65"/>
      <c r="BA713" s="4"/>
      <c r="BB713" s="4"/>
      <c r="BC713" s="4"/>
      <c r="BD713" s="4"/>
      <c r="BE713" s="4"/>
      <c r="BF713" s="4"/>
      <c r="BG713" s="4"/>
    </row>
    <row r="714" spans="1:59" customFormat="1" ht="60" hidden="1" customHeight="1" x14ac:dyDescent="0.25">
      <c r="A714" s="2">
        <v>17</v>
      </c>
      <c r="B714" s="2">
        <v>60</v>
      </c>
      <c r="C714" s="2" t="s">
        <v>1320</v>
      </c>
      <c r="D714" s="2">
        <v>1</v>
      </c>
      <c r="E714" s="2"/>
      <c r="F714" s="2"/>
      <c r="G714" s="2"/>
      <c r="H714" s="2"/>
      <c r="I714" s="3">
        <v>36146165</v>
      </c>
      <c r="J714" s="3" t="s">
        <v>917</v>
      </c>
      <c r="K714" s="3" t="s">
        <v>115</v>
      </c>
      <c r="L714" s="3" t="s">
        <v>918</v>
      </c>
      <c r="M714" s="3" t="s">
        <v>1309</v>
      </c>
      <c r="N714" s="3" t="s">
        <v>1310</v>
      </c>
      <c r="O714" s="6">
        <v>13</v>
      </c>
      <c r="P714" s="3" t="s">
        <v>919</v>
      </c>
      <c r="Q714" s="3" t="s">
        <v>920</v>
      </c>
      <c r="R714" s="3" t="s">
        <v>921</v>
      </c>
      <c r="S714" s="3" t="s">
        <v>922</v>
      </c>
      <c r="T714" s="3" t="s">
        <v>923</v>
      </c>
      <c r="U714" s="6">
        <v>7300</v>
      </c>
      <c r="V714" s="2">
        <v>210085</v>
      </c>
      <c r="W714" s="2" t="s">
        <v>116</v>
      </c>
      <c r="X714" s="3">
        <v>36146165</v>
      </c>
      <c r="Y714" s="2" t="s">
        <v>913</v>
      </c>
      <c r="Z714" s="3">
        <f>SUM(AB714)</f>
        <v>36146165</v>
      </c>
      <c r="AA714" s="2" t="s">
        <v>117</v>
      </c>
      <c r="AB714" s="3">
        <v>36146165</v>
      </c>
      <c r="AC714" s="63">
        <v>1</v>
      </c>
      <c r="AD714" s="41" t="s">
        <v>1750</v>
      </c>
      <c r="AE714" s="40" t="s">
        <v>339</v>
      </c>
      <c r="AF714" s="86" t="s">
        <v>1360</v>
      </c>
      <c r="AG714" s="86" t="s">
        <v>1751</v>
      </c>
      <c r="AH714" s="87" t="s">
        <v>1752</v>
      </c>
      <c r="AI714" s="88" t="s">
        <v>1753</v>
      </c>
      <c r="AJ714" s="89">
        <v>44748</v>
      </c>
      <c r="AK714" s="89">
        <v>44756</v>
      </c>
      <c r="AL714" s="86" t="s">
        <v>911</v>
      </c>
      <c r="AM714" s="39">
        <v>0.8</v>
      </c>
      <c r="AN714" s="61" t="s">
        <v>1560</v>
      </c>
      <c r="AO714" s="41" t="s">
        <v>1754</v>
      </c>
      <c r="AP714" s="56" t="s">
        <v>1463</v>
      </c>
      <c r="AQ714" s="41" t="s">
        <v>1379</v>
      </c>
      <c r="AR714" s="65">
        <v>150</v>
      </c>
      <c r="AS714" s="57" t="s">
        <v>1367</v>
      </c>
      <c r="AT714" s="57" t="s">
        <v>1368</v>
      </c>
      <c r="AU714" s="41">
        <v>192</v>
      </c>
      <c r="AV714" s="97" t="s">
        <v>1755</v>
      </c>
      <c r="AW714" s="56" t="s">
        <v>1798</v>
      </c>
      <c r="AX714" s="56" t="s">
        <v>1799</v>
      </c>
      <c r="AY714" s="57" t="s">
        <v>2870</v>
      </c>
      <c r="AZ714" s="65"/>
      <c r="BA714" s="4"/>
      <c r="BB714" s="4"/>
      <c r="BC714" s="4"/>
      <c r="BD714" s="4"/>
      <c r="BE714" s="4"/>
      <c r="BF714" s="4"/>
      <c r="BG714" s="4"/>
    </row>
    <row r="715" spans="1:59" customFormat="1" ht="60" hidden="1" customHeight="1" x14ac:dyDescent="0.25">
      <c r="A715" s="2">
        <v>17</v>
      </c>
      <c r="B715" s="2">
        <v>60</v>
      </c>
      <c r="C715" s="2" t="s">
        <v>1320</v>
      </c>
      <c r="D715" s="2">
        <v>1</v>
      </c>
      <c r="E715" s="2"/>
      <c r="F715" s="2"/>
      <c r="G715" s="2"/>
      <c r="H715" s="2"/>
      <c r="I715" s="3">
        <v>213669000</v>
      </c>
      <c r="J715" s="3" t="s">
        <v>917</v>
      </c>
      <c r="K715" s="3" t="s">
        <v>115</v>
      </c>
      <c r="L715" s="3" t="s">
        <v>1041</v>
      </c>
      <c r="M715" s="3" t="s">
        <v>1042</v>
      </c>
      <c r="N715" s="3" t="s">
        <v>1043</v>
      </c>
      <c r="O715" s="6">
        <v>660</v>
      </c>
      <c r="P715" s="3" t="s">
        <v>919</v>
      </c>
      <c r="Q715" s="3" t="s">
        <v>920</v>
      </c>
      <c r="R715" s="3" t="s">
        <v>921</v>
      </c>
      <c r="S715" s="3" t="s">
        <v>1044</v>
      </c>
      <c r="T715" s="3" t="s">
        <v>1045</v>
      </c>
      <c r="U715" s="6">
        <v>9100</v>
      </c>
      <c r="V715" s="2">
        <v>210095</v>
      </c>
      <c r="W715" s="2" t="s">
        <v>136</v>
      </c>
      <c r="X715" s="3">
        <v>275451000</v>
      </c>
      <c r="Y715" s="2" t="s">
        <v>910</v>
      </c>
      <c r="Z715" s="3">
        <f>SUM(AB715:AB716)</f>
        <v>275451000</v>
      </c>
      <c r="AA715" s="2" t="s">
        <v>1032</v>
      </c>
      <c r="AB715" s="3">
        <v>213669000</v>
      </c>
      <c r="AC715" s="94">
        <v>36</v>
      </c>
      <c r="AD715" s="95" t="s">
        <v>919</v>
      </c>
      <c r="AE715" s="40" t="s">
        <v>339</v>
      </c>
      <c r="AF715" s="86" t="s">
        <v>1360</v>
      </c>
      <c r="AG715" s="86" t="s">
        <v>1751</v>
      </c>
      <c r="AH715" s="87" t="s">
        <v>1752</v>
      </c>
      <c r="AI715" s="88" t="s">
        <v>1753</v>
      </c>
      <c r="AJ715" s="89">
        <v>44748</v>
      </c>
      <c r="AK715" s="89">
        <v>44756</v>
      </c>
      <c r="AL715" s="86" t="s">
        <v>911</v>
      </c>
      <c r="AM715" s="39">
        <v>0</v>
      </c>
      <c r="AN715" s="61" t="s">
        <v>1560</v>
      </c>
      <c r="AO715" s="41" t="s">
        <v>1754</v>
      </c>
      <c r="AP715" s="56" t="s">
        <v>1463</v>
      </c>
      <c r="AQ715" s="41" t="s">
        <v>1379</v>
      </c>
      <c r="AR715" s="94">
        <v>36</v>
      </c>
      <c r="AS715" s="42" t="s">
        <v>1367</v>
      </c>
      <c r="AT715" s="96" t="s">
        <v>1764</v>
      </c>
      <c r="AU715" s="41">
        <v>0</v>
      </c>
      <c r="AV715" s="97" t="s">
        <v>1755</v>
      </c>
      <c r="AW715" s="56" t="s">
        <v>1798</v>
      </c>
      <c r="AX715" s="97" t="s">
        <v>1766</v>
      </c>
      <c r="AY715" s="97" t="s">
        <v>2871</v>
      </c>
      <c r="AZ715" s="65"/>
      <c r="BA715" s="4"/>
      <c r="BB715" s="4"/>
      <c r="BC715" s="4"/>
      <c r="BD715" s="4"/>
      <c r="BE715" s="4"/>
      <c r="BF715" s="4"/>
      <c r="BG715" s="4"/>
    </row>
    <row r="716" spans="1:59" customFormat="1" ht="60" hidden="1" customHeight="1" x14ac:dyDescent="0.25">
      <c r="A716" s="2">
        <v>17</v>
      </c>
      <c r="B716" s="2">
        <v>60</v>
      </c>
      <c r="C716" s="2" t="s">
        <v>1320</v>
      </c>
      <c r="D716" s="2">
        <v>0</v>
      </c>
      <c r="E716" s="2"/>
      <c r="F716" s="2"/>
      <c r="G716" s="2"/>
      <c r="H716" s="2"/>
      <c r="I716" s="3">
        <v>61782000</v>
      </c>
      <c r="J716" s="3" t="s">
        <v>911</v>
      </c>
      <c r="K716" s="3" t="s">
        <v>911</v>
      </c>
      <c r="L716" s="3" t="s">
        <v>911</v>
      </c>
      <c r="M716" s="3" t="s">
        <v>911</v>
      </c>
      <c r="N716" s="3" t="s">
        <v>911</v>
      </c>
      <c r="O716" s="3" t="s">
        <v>911</v>
      </c>
      <c r="P716" s="3" t="s">
        <v>911</v>
      </c>
      <c r="Q716" s="3" t="s">
        <v>911</v>
      </c>
      <c r="R716" s="3" t="s">
        <v>911</v>
      </c>
      <c r="S716" s="3" t="s">
        <v>911</v>
      </c>
      <c r="T716" s="3" t="s">
        <v>911</v>
      </c>
      <c r="U716" s="3" t="s">
        <v>911</v>
      </c>
      <c r="V716" s="2">
        <v>210095</v>
      </c>
      <c r="W716" s="2" t="s">
        <v>136</v>
      </c>
      <c r="X716" s="3">
        <v>275451000</v>
      </c>
      <c r="Y716" s="2" t="s">
        <v>911</v>
      </c>
      <c r="Z716" s="3" t="s">
        <v>911</v>
      </c>
      <c r="AA716" s="2" t="s">
        <v>152</v>
      </c>
      <c r="AB716" s="3">
        <v>61782000</v>
      </c>
      <c r="AC716" s="94">
        <v>1</v>
      </c>
      <c r="AD716" s="95" t="s">
        <v>919</v>
      </c>
      <c r="AE716" s="40" t="s">
        <v>339</v>
      </c>
      <c r="AF716" s="86" t="s">
        <v>1360</v>
      </c>
      <c r="AG716" s="86" t="s">
        <v>1751</v>
      </c>
      <c r="AH716" s="87" t="s">
        <v>1752</v>
      </c>
      <c r="AI716" s="88" t="s">
        <v>1753</v>
      </c>
      <c r="AJ716" s="89">
        <v>44748</v>
      </c>
      <c r="AK716" s="89">
        <v>44756</v>
      </c>
      <c r="AL716" s="86" t="s">
        <v>911</v>
      </c>
      <c r="AM716" s="39">
        <v>0</v>
      </c>
      <c r="AN716" s="61" t="s">
        <v>1560</v>
      </c>
      <c r="AO716" s="41" t="s">
        <v>1754</v>
      </c>
      <c r="AP716" s="56" t="s">
        <v>1463</v>
      </c>
      <c r="AQ716" s="41" t="s">
        <v>1379</v>
      </c>
      <c r="AR716" s="94">
        <v>1</v>
      </c>
      <c r="AS716" s="42" t="s">
        <v>1367</v>
      </c>
      <c r="AT716" s="96" t="s">
        <v>1764</v>
      </c>
      <c r="AU716" s="41">
        <v>0</v>
      </c>
      <c r="AV716" s="97" t="s">
        <v>1755</v>
      </c>
      <c r="AW716" s="56" t="s">
        <v>1798</v>
      </c>
      <c r="AX716" s="97" t="s">
        <v>1766</v>
      </c>
      <c r="AY716" s="97" t="s">
        <v>2872</v>
      </c>
      <c r="AZ716" s="65"/>
      <c r="BA716" s="4"/>
      <c r="BB716" s="4"/>
      <c r="BC716" s="4"/>
      <c r="BD716" s="4"/>
      <c r="BE716" s="4"/>
      <c r="BF716" s="4"/>
      <c r="BG716" s="4"/>
    </row>
    <row r="717" spans="1:59" customFormat="1" ht="60" hidden="1" customHeight="1" x14ac:dyDescent="0.25">
      <c r="A717" s="2">
        <v>17</v>
      </c>
      <c r="B717" s="2">
        <v>70</v>
      </c>
      <c r="C717" s="2" t="s">
        <v>1320</v>
      </c>
      <c r="D717" s="2">
        <v>1</v>
      </c>
      <c r="E717" s="2"/>
      <c r="F717" s="2"/>
      <c r="G717" s="2"/>
      <c r="H717" s="2"/>
      <c r="I717" s="3">
        <v>0</v>
      </c>
      <c r="J717" s="3" t="s">
        <v>917</v>
      </c>
      <c r="K717" s="3" t="s">
        <v>115</v>
      </c>
      <c r="L717" s="3" t="s">
        <v>918</v>
      </c>
      <c r="M717" s="3" t="s">
        <v>1309</v>
      </c>
      <c r="N717" s="3" t="s">
        <v>1310</v>
      </c>
      <c r="O717" s="6">
        <v>13</v>
      </c>
      <c r="P717" s="3" t="s">
        <v>919</v>
      </c>
      <c r="Q717" s="3" t="s">
        <v>920</v>
      </c>
      <c r="R717" s="3" t="s">
        <v>921</v>
      </c>
      <c r="S717" s="3" t="s">
        <v>922</v>
      </c>
      <c r="T717" s="3" t="s">
        <v>923</v>
      </c>
      <c r="U717" s="6">
        <v>7300</v>
      </c>
      <c r="V717" s="2">
        <v>210085</v>
      </c>
      <c r="W717" s="2" t="s">
        <v>116</v>
      </c>
      <c r="X717" s="3">
        <v>77440000</v>
      </c>
      <c r="Y717" s="2" t="s">
        <v>916</v>
      </c>
      <c r="Z717" s="3">
        <f>SUM(AB717)</f>
        <v>77440000</v>
      </c>
      <c r="AA717" s="2" t="s">
        <v>123</v>
      </c>
      <c r="AB717" s="3">
        <v>77440000</v>
      </c>
      <c r="AC717" s="63">
        <v>1</v>
      </c>
      <c r="AD717" s="41" t="s">
        <v>1750</v>
      </c>
      <c r="AE717" s="40" t="s">
        <v>339</v>
      </c>
      <c r="AF717" s="86" t="s">
        <v>1360</v>
      </c>
      <c r="AG717" s="86" t="s">
        <v>1751</v>
      </c>
      <c r="AH717" s="87" t="s">
        <v>1752</v>
      </c>
      <c r="AI717" s="88" t="s">
        <v>1753</v>
      </c>
      <c r="AJ717" s="89">
        <v>44748</v>
      </c>
      <c r="AK717" s="89">
        <v>44756</v>
      </c>
      <c r="AL717" s="89">
        <v>44926</v>
      </c>
      <c r="AM717" s="39">
        <v>0.3</v>
      </c>
      <c r="AN717" s="61" t="s">
        <v>1560</v>
      </c>
      <c r="AO717" s="41" t="s">
        <v>1754</v>
      </c>
      <c r="AP717" s="56" t="s">
        <v>1463</v>
      </c>
      <c r="AQ717" s="41" t="s">
        <v>1379</v>
      </c>
      <c r="AR717" s="65">
        <v>100</v>
      </c>
      <c r="AS717" s="57" t="s">
        <v>1367</v>
      </c>
      <c r="AT717" s="57" t="s">
        <v>1368</v>
      </c>
      <c r="AU717" s="41">
        <v>40</v>
      </c>
      <c r="AV717" s="97" t="s">
        <v>1755</v>
      </c>
      <c r="AW717" s="56" t="s">
        <v>1800</v>
      </c>
      <c r="AX717" s="56" t="s">
        <v>1799</v>
      </c>
      <c r="AY717" s="57" t="s">
        <v>2873</v>
      </c>
      <c r="AZ717" s="65"/>
      <c r="BA717" s="4"/>
      <c r="BB717" s="4"/>
      <c r="BC717" s="4"/>
      <c r="BD717" s="4"/>
      <c r="BE717" s="4"/>
      <c r="BF717" s="4"/>
      <c r="BG717" s="4"/>
    </row>
    <row r="718" spans="1:59" customFormat="1" ht="60" hidden="1" customHeight="1" x14ac:dyDescent="0.25">
      <c r="A718" s="2">
        <v>17</v>
      </c>
      <c r="B718" s="2">
        <v>70</v>
      </c>
      <c r="C718" s="2" t="s">
        <v>1320</v>
      </c>
      <c r="D718" s="2">
        <v>1</v>
      </c>
      <c r="E718" s="2"/>
      <c r="F718" s="2"/>
      <c r="G718" s="2"/>
      <c r="H718" s="2"/>
      <c r="I718" s="3">
        <v>0</v>
      </c>
      <c r="J718" s="3" t="s">
        <v>917</v>
      </c>
      <c r="K718" s="3" t="s">
        <v>115</v>
      </c>
      <c r="L718" s="3" t="s">
        <v>1041</v>
      </c>
      <c r="M718" s="3" t="s">
        <v>1042</v>
      </c>
      <c r="N718" s="3" t="s">
        <v>1043</v>
      </c>
      <c r="O718" s="6">
        <v>660</v>
      </c>
      <c r="P718" s="3" t="s">
        <v>919</v>
      </c>
      <c r="Q718" s="3" t="s">
        <v>920</v>
      </c>
      <c r="R718" s="3" t="s">
        <v>921</v>
      </c>
      <c r="S718" s="3" t="s">
        <v>1044</v>
      </c>
      <c r="T718" s="3" t="s">
        <v>1045</v>
      </c>
      <c r="U718" s="6">
        <v>9100</v>
      </c>
      <c r="V718" s="2">
        <v>210095</v>
      </c>
      <c r="W718" s="2" t="s">
        <v>136</v>
      </c>
      <c r="X718" s="3">
        <v>796180000</v>
      </c>
      <c r="Y718" s="2" t="s">
        <v>910</v>
      </c>
      <c r="Z718" s="3">
        <f>SUM(AB718:AB719)</f>
        <v>493680000</v>
      </c>
      <c r="AA718" s="2" t="s">
        <v>1040</v>
      </c>
      <c r="AB718" s="3">
        <v>404140000</v>
      </c>
      <c r="AC718" s="94">
        <v>24</v>
      </c>
      <c r="AD718" s="95" t="s">
        <v>919</v>
      </c>
      <c r="AE718" s="40" t="s">
        <v>339</v>
      </c>
      <c r="AF718" s="86" t="s">
        <v>1360</v>
      </c>
      <c r="AG718" s="86" t="s">
        <v>1751</v>
      </c>
      <c r="AH718" s="87" t="s">
        <v>1752</v>
      </c>
      <c r="AI718" s="88" t="s">
        <v>1753</v>
      </c>
      <c r="AJ718" s="89">
        <v>44748</v>
      </c>
      <c r="AK718" s="89">
        <v>44756</v>
      </c>
      <c r="AL718" s="89">
        <v>44926</v>
      </c>
      <c r="AM718" s="39">
        <v>0.1</v>
      </c>
      <c r="AN718" s="61" t="s">
        <v>1560</v>
      </c>
      <c r="AO718" s="41" t="s">
        <v>1754</v>
      </c>
      <c r="AP718" s="56" t="s">
        <v>1463</v>
      </c>
      <c r="AQ718" s="41" t="s">
        <v>1379</v>
      </c>
      <c r="AR718" s="94">
        <v>24</v>
      </c>
      <c r="AS718" s="42" t="s">
        <v>1367</v>
      </c>
      <c r="AT718" s="96" t="s">
        <v>1764</v>
      </c>
      <c r="AU718" s="42">
        <v>0</v>
      </c>
      <c r="AV718" s="97" t="s">
        <v>1755</v>
      </c>
      <c r="AW718" s="97" t="s">
        <v>1801</v>
      </c>
      <c r="AX718" s="97" t="s">
        <v>1766</v>
      </c>
      <c r="AY718" s="97" t="s">
        <v>2874</v>
      </c>
      <c r="AZ718" s="65"/>
      <c r="BA718" s="4"/>
      <c r="BB718" s="4"/>
      <c r="BC718" s="4"/>
      <c r="BD718" s="4"/>
      <c r="BE718" s="4"/>
      <c r="BF718" s="4"/>
      <c r="BG718" s="4"/>
    </row>
    <row r="719" spans="1:59" customFormat="1" ht="60" hidden="1" customHeight="1" x14ac:dyDescent="0.25">
      <c r="A719" s="2">
        <v>17</v>
      </c>
      <c r="B719" s="2">
        <v>70</v>
      </c>
      <c r="C719" s="2" t="s">
        <v>1320</v>
      </c>
      <c r="D719" s="2">
        <v>0</v>
      </c>
      <c r="E719" s="2"/>
      <c r="F719" s="2"/>
      <c r="G719" s="2"/>
      <c r="H719" s="2"/>
      <c r="I719" s="3">
        <v>0</v>
      </c>
      <c r="J719" s="3" t="s">
        <v>911</v>
      </c>
      <c r="K719" s="3" t="s">
        <v>911</v>
      </c>
      <c r="L719" s="3" t="s">
        <v>911</v>
      </c>
      <c r="M719" s="3" t="s">
        <v>911</v>
      </c>
      <c r="N719" s="3" t="s">
        <v>911</v>
      </c>
      <c r="O719" s="3" t="s">
        <v>911</v>
      </c>
      <c r="P719" s="3" t="s">
        <v>911</v>
      </c>
      <c r="Q719" s="3" t="s">
        <v>911</v>
      </c>
      <c r="R719" s="3" t="s">
        <v>911</v>
      </c>
      <c r="S719" s="3" t="s">
        <v>911</v>
      </c>
      <c r="T719" s="3" t="s">
        <v>911</v>
      </c>
      <c r="U719" s="3" t="s">
        <v>911</v>
      </c>
      <c r="V719" s="2">
        <v>210095</v>
      </c>
      <c r="W719" s="2" t="s">
        <v>136</v>
      </c>
      <c r="X719" s="3">
        <v>796180000</v>
      </c>
      <c r="Y719" s="2" t="s">
        <v>911</v>
      </c>
      <c r="Z719" s="3" t="s">
        <v>911</v>
      </c>
      <c r="AA719" s="2" t="s">
        <v>1036</v>
      </c>
      <c r="AB719" s="3">
        <v>89540000</v>
      </c>
      <c r="AC719" s="94">
        <v>1</v>
      </c>
      <c r="AD719" s="95" t="s">
        <v>919</v>
      </c>
      <c r="AE719" s="40" t="s">
        <v>339</v>
      </c>
      <c r="AF719" s="86" t="s">
        <v>1360</v>
      </c>
      <c r="AG719" s="86" t="s">
        <v>1751</v>
      </c>
      <c r="AH719" s="87" t="s">
        <v>1752</v>
      </c>
      <c r="AI719" s="88" t="s">
        <v>1753</v>
      </c>
      <c r="AJ719" s="89">
        <v>44748</v>
      </c>
      <c r="AK719" s="89">
        <v>44756</v>
      </c>
      <c r="AL719" s="89">
        <v>44926</v>
      </c>
      <c r="AM719" s="39">
        <v>0</v>
      </c>
      <c r="AN719" s="61" t="s">
        <v>1560</v>
      </c>
      <c r="AO719" s="41" t="s">
        <v>1754</v>
      </c>
      <c r="AP719" s="56" t="s">
        <v>1463</v>
      </c>
      <c r="AQ719" s="41" t="s">
        <v>1379</v>
      </c>
      <c r="AR719" s="94">
        <v>1</v>
      </c>
      <c r="AS719" s="42" t="s">
        <v>1367</v>
      </c>
      <c r="AT719" s="96" t="s">
        <v>1764</v>
      </c>
      <c r="AU719" s="42">
        <v>0</v>
      </c>
      <c r="AV719" s="97" t="s">
        <v>1755</v>
      </c>
      <c r="AW719" s="97" t="s">
        <v>1801</v>
      </c>
      <c r="AX719" s="97" t="s">
        <v>1766</v>
      </c>
      <c r="AY719" s="97" t="s">
        <v>2875</v>
      </c>
      <c r="AZ719" s="65"/>
      <c r="BA719" s="4"/>
      <c r="BB719" s="4"/>
      <c r="BC719" s="4"/>
      <c r="BD719" s="4"/>
      <c r="BE719" s="4"/>
      <c r="BF719" s="4"/>
      <c r="BG719" s="4"/>
    </row>
    <row r="720" spans="1:59" customFormat="1" ht="60" hidden="1" customHeight="1" x14ac:dyDescent="0.25">
      <c r="A720" s="2">
        <v>17</v>
      </c>
      <c r="B720" s="2">
        <v>70</v>
      </c>
      <c r="C720" s="2" t="s">
        <v>1320</v>
      </c>
      <c r="D720" s="2">
        <v>0</v>
      </c>
      <c r="E720" s="2"/>
      <c r="F720" s="2"/>
      <c r="G720" s="2"/>
      <c r="H720" s="2"/>
      <c r="I720" s="3">
        <v>0</v>
      </c>
      <c r="J720" s="3" t="s">
        <v>911</v>
      </c>
      <c r="K720" s="3" t="s">
        <v>911</v>
      </c>
      <c r="L720" s="3" t="s">
        <v>911</v>
      </c>
      <c r="M720" s="3" t="s">
        <v>911</v>
      </c>
      <c r="N720" s="3" t="s">
        <v>911</v>
      </c>
      <c r="O720" s="3" t="s">
        <v>911</v>
      </c>
      <c r="P720" s="3" t="s">
        <v>911</v>
      </c>
      <c r="Q720" s="3" t="s">
        <v>911</v>
      </c>
      <c r="R720" s="3" t="s">
        <v>911</v>
      </c>
      <c r="S720" s="3" t="s">
        <v>911</v>
      </c>
      <c r="T720" s="3" t="s">
        <v>911</v>
      </c>
      <c r="U720" s="3" t="s">
        <v>911</v>
      </c>
      <c r="V720" s="2">
        <v>210095</v>
      </c>
      <c r="W720" s="2" t="s">
        <v>136</v>
      </c>
      <c r="X720" s="3">
        <v>796180000</v>
      </c>
      <c r="Y720" s="2" t="s">
        <v>1014</v>
      </c>
      <c r="Z720" s="3">
        <f>SUM(AB720)</f>
        <v>121000000</v>
      </c>
      <c r="AA720" s="2" t="s">
        <v>153</v>
      </c>
      <c r="AB720" s="3">
        <v>121000000</v>
      </c>
      <c r="AC720" s="94">
        <v>5</v>
      </c>
      <c r="AD720" s="95" t="s">
        <v>919</v>
      </c>
      <c r="AE720" s="40" t="s">
        <v>336</v>
      </c>
      <c r="AF720" s="86" t="s">
        <v>911</v>
      </c>
      <c r="AG720" s="86" t="s">
        <v>911</v>
      </c>
      <c r="AH720" s="86" t="s">
        <v>911</v>
      </c>
      <c r="AI720" s="86" t="s">
        <v>911</v>
      </c>
      <c r="AJ720" s="86" t="s">
        <v>911</v>
      </c>
      <c r="AK720" s="86" t="s">
        <v>911</v>
      </c>
      <c r="AL720" s="86" t="s">
        <v>911</v>
      </c>
      <c r="AM720" s="39">
        <v>0</v>
      </c>
      <c r="AN720" s="61" t="s">
        <v>1560</v>
      </c>
      <c r="AO720" s="41" t="s">
        <v>911</v>
      </c>
      <c r="AP720" s="56" t="s">
        <v>1463</v>
      </c>
      <c r="AQ720" s="41" t="s">
        <v>1379</v>
      </c>
      <c r="AR720" s="94">
        <v>5</v>
      </c>
      <c r="AS720" s="42" t="s">
        <v>1367</v>
      </c>
      <c r="AT720" s="96" t="s">
        <v>1764</v>
      </c>
      <c r="AU720" s="42">
        <v>0</v>
      </c>
      <c r="AV720" s="97" t="s">
        <v>1755</v>
      </c>
      <c r="AW720" s="97" t="s">
        <v>1801</v>
      </c>
      <c r="AX720" s="97" t="s">
        <v>1766</v>
      </c>
      <c r="AY720" s="97" t="s">
        <v>2876</v>
      </c>
      <c r="AZ720" s="65"/>
      <c r="BA720" s="4"/>
      <c r="BB720" s="4"/>
      <c r="BC720" s="4"/>
      <c r="BD720" s="4"/>
      <c r="BE720" s="4"/>
      <c r="BF720" s="4"/>
      <c r="BG720" s="4"/>
    </row>
    <row r="721" spans="1:59" customFormat="1" ht="60" hidden="1" customHeight="1" x14ac:dyDescent="0.25">
      <c r="A721" s="2">
        <v>17</v>
      </c>
      <c r="B721" s="2">
        <v>70</v>
      </c>
      <c r="C721" s="2" t="s">
        <v>1320</v>
      </c>
      <c r="D721" s="2">
        <v>0</v>
      </c>
      <c r="E721" s="2"/>
      <c r="F721" s="2"/>
      <c r="G721" s="2"/>
      <c r="H721" s="2"/>
      <c r="I721" s="3">
        <v>0</v>
      </c>
      <c r="J721" s="3" t="s">
        <v>911</v>
      </c>
      <c r="K721" s="3" t="s">
        <v>911</v>
      </c>
      <c r="L721" s="3" t="s">
        <v>911</v>
      </c>
      <c r="M721" s="3" t="s">
        <v>911</v>
      </c>
      <c r="N721" s="3" t="s">
        <v>911</v>
      </c>
      <c r="O721" s="3" t="s">
        <v>911</v>
      </c>
      <c r="P721" s="3" t="s">
        <v>911</v>
      </c>
      <c r="Q721" s="3" t="s">
        <v>911</v>
      </c>
      <c r="R721" s="3" t="s">
        <v>911</v>
      </c>
      <c r="S721" s="3" t="s">
        <v>911</v>
      </c>
      <c r="T721" s="3" t="s">
        <v>911</v>
      </c>
      <c r="U721" s="3" t="s">
        <v>911</v>
      </c>
      <c r="V721" s="2">
        <v>210095</v>
      </c>
      <c r="W721" s="2" t="s">
        <v>136</v>
      </c>
      <c r="X721" s="3">
        <v>796180000</v>
      </c>
      <c r="Y721" s="2" t="s">
        <v>1015</v>
      </c>
      <c r="Z721" s="3">
        <f>SUM(AB721)</f>
        <v>181500000</v>
      </c>
      <c r="AA721" s="2" t="s">
        <v>154</v>
      </c>
      <c r="AB721" s="3">
        <v>181500000</v>
      </c>
      <c r="AC721" s="94">
        <v>2</v>
      </c>
      <c r="AD721" s="95" t="s">
        <v>919</v>
      </c>
      <c r="AE721" s="100" t="s">
        <v>339</v>
      </c>
      <c r="AF721" s="107" t="s">
        <v>1363</v>
      </c>
      <c r="AG721" s="108" t="s">
        <v>1767</v>
      </c>
      <c r="AH721" s="108" t="s">
        <v>1768</v>
      </c>
      <c r="AI721" s="108">
        <v>7346</v>
      </c>
      <c r="AJ721" s="101">
        <v>44835</v>
      </c>
      <c r="AK721" s="101">
        <v>44854</v>
      </c>
      <c r="AL721" s="101">
        <v>44926</v>
      </c>
      <c r="AM721" s="39">
        <v>0</v>
      </c>
      <c r="AN721" s="61" t="s">
        <v>1560</v>
      </c>
      <c r="AO721" s="41" t="s">
        <v>2403</v>
      </c>
      <c r="AP721" s="56" t="s">
        <v>1463</v>
      </c>
      <c r="AQ721" s="41" t="s">
        <v>1379</v>
      </c>
      <c r="AR721" s="94">
        <v>2</v>
      </c>
      <c r="AS721" s="42" t="s">
        <v>1367</v>
      </c>
      <c r="AT721" s="96" t="s">
        <v>1764</v>
      </c>
      <c r="AU721" s="42">
        <v>0</v>
      </c>
      <c r="AV721" s="97" t="s">
        <v>1755</v>
      </c>
      <c r="AW721" s="97" t="s">
        <v>1801</v>
      </c>
      <c r="AX721" s="97" t="s">
        <v>1769</v>
      </c>
      <c r="AY721" s="97" t="s">
        <v>2411</v>
      </c>
      <c r="AZ721" s="65"/>
      <c r="BA721" s="4"/>
      <c r="BB721" s="4"/>
      <c r="BC721" s="4"/>
      <c r="BD721" s="4"/>
      <c r="BE721" s="4"/>
      <c r="BF721" s="4"/>
      <c r="BG721" s="4"/>
    </row>
    <row r="722" spans="1:59" customFormat="1" ht="60" hidden="1" customHeight="1" x14ac:dyDescent="0.25">
      <c r="A722" s="2">
        <v>17</v>
      </c>
      <c r="B722" s="2">
        <v>90</v>
      </c>
      <c r="C722" s="2" t="s">
        <v>1320</v>
      </c>
      <c r="D722" s="2">
        <v>1</v>
      </c>
      <c r="E722" s="2" t="s">
        <v>471</v>
      </c>
      <c r="F722" s="2" t="s">
        <v>472</v>
      </c>
      <c r="G722" s="2">
        <v>10</v>
      </c>
      <c r="H722" s="2" t="s">
        <v>473</v>
      </c>
      <c r="I722" s="3"/>
      <c r="J722" s="3" t="s">
        <v>911</v>
      </c>
      <c r="K722" s="3" t="s">
        <v>911</v>
      </c>
      <c r="L722" s="3" t="s">
        <v>911</v>
      </c>
      <c r="M722" s="3" t="s">
        <v>911</v>
      </c>
      <c r="N722" s="3" t="s">
        <v>911</v>
      </c>
      <c r="O722" s="3" t="s">
        <v>911</v>
      </c>
      <c r="P722" s="3" t="s">
        <v>911</v>
      </c>
      <c r="Q722" s="3" t="s">
        <v>911</v>
      </c>
      <c r="R722" s="3" t="s">
        <v>911</v>
      </c>
      <c r="S722" s="3" t="s">
        <v>911</v>
      </c>
      <c r="T722" s="3" t="s">
        <v>911</v>
      </c>
      <c r="U722" s="3" t="s">
        <v>911</v>
      </c>
      <c r="V722" s="2">
        <v>210087</v>
      </c>
      <c r="W722" s="2" t="s">
        <v>124</v>
      </c>
      <c r="X722" s="3">
        <v>399000000</v>
      </c>
      <c r="Y722" s="6"/>
      <c r="Z722" s="3"/>
      <c r="AA722" s="2" t="s">
        <v>125</v>
      </c>
      <c r="AB722" s="3">
        <v>42000000</v>
      </c>
      <c r="AC722" s="63">
        <v>60</v>
      </c>
      <c r="AD722" s="41" t="s">
        <v>1757</v>
      </c>
      <c r="AE722" s="40" t="s">
        <v>340</v>
      </c>
      <c r="AF722" s="41" t="s">
        <v>1360</v>
      </c>
      <c r="AG722" s="41" t="s">
        <v>1758</v>
      </c>
      <c r="AH722" s="56" t="s">
        <v>1759</v>
      </c>
      <c r="AI722" s="41" t="s">
        <v>1760</v>
      </c>
      <c r="AJ722" s="58">
        <v>44743</v>
      </c>
      <c r="AK722" s="58">
        <v>44743</v>
      </c>
      <c r="AL722" s="58">
        <v>44926</v>
      </c>
      <c r="AM722" s="39">
        <v>1</v>
      </c>
      <c r="AN722" s="61" t="s">
        <v>1560</v>
      </c>
      <c r="AO722" s="41" t="s">
        <v>1761</v>
      </c>
      <c r="AP722" s="56" t="s">
        <v>1463</v>
      </c>
      <c r="AQ722" s="41" t="s">
        <v>1379</v>
      </c>
      <c r="AR722" s="63">
        <v>60</v>
      </c>
      <c r="AS722" s="57" t="s">
        <v>1355</v>
      </c>
      <c r="AT722" s="57" t="s">
        <v>1376</v>
      </c>
      <c r="AU722" s="102">
        <v>23</v>
      </c>
      <c r="AV722" s="97" t="s">
        <v>1755</v>
      </c>
      <c r="AW722" s="93" t="s">
        <v>1802</v>
      </c>
      <c r="AX722" s="93" t="s">
        <v>1762</v>
      </c>
      <c r="AY722" s="92" t="s">
        <v>2877</v>
      </c>
      <c r="AZ722" s="65"/>
      <c r="BA722" s="4"/>
      <c r="BB722" s="4"/>
      <c r="BC722" s="4"/>
      <c r="BD722" s="4"/>
      <c r="BE722" s="4"/>
      <c r="BF722" s="4"/>
      <c r="BG722" s="4"/>
    </row>
    <row r="723" spans="1:59" customFormat="1" ht="60" hidden="1" customHeight="1" x14ac:dyDescent="0.25">
      <c r="A723" s="2">
        <v>17</v>
      </c>
      <c r="B723" s="2">
        <v>90</v>
      </c>
      <c r="C723" s="2" t="s">
        <v>1320</v>
      </c>
      <c r="D723" s="2">
        <v>0</v>
      </c>
      <c r="E723" s="2" t="s">
        <v>471</v>
      </c>
      <c r="F723" s="2" t="s">
        <v>472</v>
      </c>
      <c r="G723" s="2">
        <v>10</v>
      </c>
      <c r="H723" s="2" t="s">
        <v>473</v>
      </c>
      <c r="I723" s="3"/>
      <c r="J723" s="3" t="s">
        <v>911</v>
      </c>
      <c r="K723" s="3" t="s">
        <v>911</v>
      </c>
      <c r="L723" s="3" t="s">
        <v>911</v>
      </c>
      <c r="M723" s="3" t="s">
        <v>911</v>
      </c>
      <c r="N723" s="3" t="s">
        <v>911</v>
      </c>
      <c r="O723" s="3" t="s">
        <v>911</v>
      </c>
      <c r="P723" s="3" t="s">
        <v>911</v>
      </c>
      <c r="Q723" s="3" t="s">
        <v>911</v>
      </c>
      <c r="R723" s="3" t="s">
        <v>911</v>
      </c>
      <c r="S723" s="3" t="s">
        <v>911</v>
      </c>
      <c r="T723" s="3" t="s">
        <v>911</v>
      </c>
      <c r="U723" s="3" t="s">
        <v>911</v>
      </c>
      <c r="V723" s="2">
        <v>210087</v>
      </c>
      <c r="W723" s="2" t="s">
        <v>124</v>
      </c>
      <c r="X723" s="3">
        <v>399000000</v>
      </c>
      <c r="Y723" s="6"/>
      <c r="Z723" s="3"/>
      <c r="AA723" s="2" t="s">
        <v>134</v>
      </c>
      <c r="AB723" s="3">
        <v>84000000</v>
      </c>
      <c r="AC723" s="63">
        <v>60</v>
      </c>
      <c r="AD723" s="41" t="s">
        <v>1757</v>
      </c>
      <c r="AE723" s="40" t="s">
        <v>340</v>
      </c>
      <c r="AF723" s="41" t="s">
        <v>1360</v>
      </c>
      <c r="AG723" s="41" t="s">
        <v>1758</v>
      </c>
      <c r="AH723" s="56" t="s">
        <v>1759</v>
      </c>
      <c r="AI723" s="41" t="s">
        <v>1760</v>
      </c>
      <c r="AJ723" s="58">
        <v>44743</v>
      </c>
      <c r="AK723" s="58">
        <v>44743</v>
      </c>
      <c r="AL723" s="58">
        <v>44926</v>
      </c>
      <c r="AM723" s="39">
        <v>1</v>
      </c>
      <c r="AN723" s="61" t="s">
        <v>1560</v>
      </c>
      <c r="AO723" s="41" t="s">
        <v>1761</v>
      </c>
      <c r="AP723" s="56" t="s">
        <v>1463</v>
      </c>
      <c r="AQ723" s="41" t="s">
        <v>1379</v>
      </c>
      <c r="AR723" s="63">
        <v>60</v>
      </c>
      <c r="AS723" s="57" t="s">
        <v>1355</v>
      </c>
      <c r="AT723" s="57" t="s">
        <v>1376</v>
      </c>
      <c r="AU723" s="41">
        <v>60</v>
      </c>
      <c r="AV723" s="97" t="s">
        <v>1755</v>
      </c>
      <c r="AW723" s="56" t="s">
        <v>1803</v>
      </c>
      <c r="AX723" s="93" t="s">
        <v>1762</v>
      </c>
      <c r="AY723" s="92" t="s">
        <v>2878</v>
      </c>
      <c r="AZ723" s="65"/>
      <c r="BA723" s="4"/>
      <c r="BB723" s="4"/>
      <c r="BC723" s="4"/>
      <c r="BD723" s="4"/>
      <c r="BE723" s="4"/>
      <c r="BF723" s="4"/>
      <c r="BG723" s="4"/>
    </row>
    <row r="724" spans="1:59" customFormat="1" ht="60" hidden="1" customHeight="1" x14ac:dyDescent="0.25">
      <c r="A724" s="2">
        <v>17</v>
      </c>
      <c r="B724" s="2">
        <v>90</v>
      </c>
      <c r="C724" s="2" t="s">
        <v>1320</v>
      </c>
      <c r="D724" s="2">
        <v>0</v>
      </c>
      <c r="E724" s="2" t="s">
        <v>471</v>
      </c>
      <c r="F724" s="2" t="s">
        <v>472</v>
      </c>
      <c r="G724" s="2">
        <v>10</v>
      </c>
      <c r="H724" s="2" t="s">
        <v>473</v>
      </c>
      <c r="I724" s="3"/>
      <c r="J724" s="3" t="s">
        <v>911</v>
      </c>
      <c r="K724" s="3" t="s">
        <v>911</v>
      </c>
      <c r="L724" s="3" t="s">
        <v>911</v>
      </c>
      <c r="M724" s="3" t="s">
        <v>911</v>
      </c>
      <c r="N724" s="3" t="s">
        <v>911</v>
      </c>
      <c r="O724" s="3" t="s">
        <v>911</v>
      </c>
      <c r="P724" s="3" t="s">
        <v>911</v>
      </c>
      <c r="Q724" s="3" t="s">
        <v>911</v>
      </c>
      <c r="R724" s="3" t="s">
        <v>911</v>
      </c>
      <c r="S724" s="3" t="s">
        <v>911</v>
      </c>
      <c r="T724" s="3" t="s">
        <v>911</v>
      </c>
      <c r="U724" s="3" t="s">
        <v>911</v>
      </c>
      <c r="V724" s="2">
        <v>210087</v>
      </c>
      <c r="W724" s="2" t="s">
        <v>124</v>
      </c>
      <c r="X724" s="3">
        <v>399000000</v>
      </c>
      <c r="Y724" s="6"/>
      <c r="Z724" s="3"/>
      <c r="AA724" s="2" t="s">
        <v>135</v>
      </c>
      <c r="AB724" s="3">
        <v>273000000</v>
      </c>
      <c r="AC724" s="63">
        <v>175</v>
      </c>
      <c r="AD724" s="41" t="s">
        <v>1757</v>
      </c>
      <c r="AE724" s="40" t="s">
        <v>339</v>
      </c>
      <c r="AF724" s="41" t="s">
        <v>1360</v>
      </c>
      <c r="AG724" s="41" t="s">
        <v>1758</v>
      </c>
      <c r="AH724" s="56" t="s">
        <v>1759</v>
      </c>
      <c r="AI724" s="41" t="s">
        <v>1760</v>
      </c>
      <c r="AJ724" s="58">
        <v>44743</v>
      </c>
      <c r="AK724" s="58">
        <v>44743</v>
      </c>
      <c r="AL724" s="58">
        <v>44926</v>
      </c>
      <c r="AM724" s="39">
        <v>0.54545454545454541</v>
      </c>
      <c r="AN724" s="61" t="s">
        <v>1560</v>
      </c>
      <c r="AO724" s="41" t="s">
        <v>1761</v>
      </c>
      <c r="AP724" s="56" t="s">
        <v>1463</v>
      </c>
      <c r="AQ724" s="41" t="s">
        <v>1379</v>
      </c>
      <c r="AR724" s="63">
        <v>175</v>
      </c>
      <c r="AS724" s="57" t="s">
        <v>1361</v>
      </c>
      <c r="AT724" s="57" t="s">
        <v>1376</v>
      </c>
      <c r="AU724" s="102">
        <v>73</v>
      </c>
      <c r="AV724" s="97" t="s">
        <v>1755</v>
      </c>
      <c r="AW724" s="93" t="s">
        <v>1802</v>
      </c>
      <c r="AX724" s="93" t="s">
        <v>1763</v>
      </c>
      <c r="AY724" s="92" t="s">
        <v>2879</v>
      </c>
      <c r="AZ724" s="65"/>
      <c r="BA724" s="4"/>
      <c r="BB724" s="4"/>
      <c r="BC724" s="4"/>
      <c r="BD724" s="4"/>
      <c r="BE724" s="4"/>
      <c r="BF724" s="4"/>
      <c r="BG724" s="4"/>
    </row>
    <row r="725" spans="1:59" customFormat="1" ht="60" hidden="1" customHeight="1" x14ac:dyDescent="0.25">
      <c r="A725" s="2">
        <v>18</v>
      </c>
      <c r="B725" s="2">
        <v>1</v>
      </c>
      <c r="C725" s="2" t="s">
        <v>302</v>
      </c>
      <c r="D725" s="2">
        <v>1</v>
      </c>
      <c r="E725" s="2" t="s">
        <v>594</v>
      </c>
      <c r="F725" s="2" t="s">
        <v>595</v>
      </c>
      <c r="G725" s="2">
        <v>8</v>
      </c>
      <c r="H725" s="2" t="s">
        <v>596</v>
      </c>
      <c r="I725" s="3"/>
      <c r="J725" s="3" t="s">
        <v>924</v>
      </c>
      <c r="K725" s="3" t="s">
        <v>925</v>
      </c>
      <c r="L725" s="3" t="s">
        <v>926</v>
      </c>
      <c r="M725" s="3" t="s">
        <v>927</v>
      </c>
      <c r="N725" s="3" t="s">
        <v>928</v>
      </c>
      <c r="O725" s="6">
        <v>30.85</v>
      </c>
      <c r="P725" s="3" t="s">
        <v>929</v>
      </c>
      <c r="Q725" s="3" t="s">
        <v>920</v>
      </c>
      <c r="R725" s="3" t="s">
        <v>921</v>
      </c>
      <c r="S725" s="3"/>
      <c r="T725" s="3" t="s">
        <v>930</v>
      </c>
      <c r="U725" s="6">
        <v>3762</v>
      </c>
      <c r="V725" s="2">
        <v>210084</v>
      </c>
      <c r="W725" s="2" t="s">
        <v>303</v>
      </c>
      <c r="X725" s="3">
        <v>967921377</v>
      </c>
      <c r="Y725" s="6" t="s">
        <v>931</v>
      </c>
      <c r="Z725" s="3">
        <v>967921377</v>
      </c>
      <c r="AA725" s="2" t="s">
        <v>304</v>
      </c>
      <c r="AB725" s="3">
        <v>773521377</v>
      </c>
      <c r="AC725" s="63">
        <v>190</v>
      </c>
      <c r="AD725" s="41" t="s">
        <v>1822</v>
      </c>
      <c r="AE725" s="40" t="s">
        <v>339</v>
      </c>
      <c r="AF725" s="41" t="s">
        <v>1354</v>
      </c>
      <c r="AG725" s="42" t="s">
        <v>1387</v>
      </c>
      <c r="AH725" s="40" t="s">
        <v>1387</v>
      </c>
      <c r="AI725" s="42" t="s">
        <v>1387</v>
      </c>
      <c r="AJ725" s="58" t="s">
        <v>1823</v>
      </c>
      <c r="AK725" s="58" t="s">
        <v>1823</v>
      </c>
      <c r="AL725" s="58" t="s">
        <v>1824</v>
      </c>
      <c r="AM725" s="39">
        <v>1</v>
      </c>
      <c r="AN725" s="61">
        <v>52615864.799999997</v>
      </c>
      <c r="AO725" s="41" t="s">
        <v>1825</v>
      </c>
      <c r="AP725" s="56" t="s">
        <v>1387</v>
      </c>
      <c r="AQ725" s="41" t="s">
        <v>1380</v>
      </c>
      <c r="AR725" s="57">
        <v>190</v>
      </c>
      <c r="AS725" s="57" t="s">
        <v>1367</v>
      </c>
      <c r="AT725" s="57" t="s">
        <v>1376</v>
      </c>
      <c r="AU725" s="41">
        <v>268</v>
      </c>
      <c r="AV725" s="56" t="s">
        <v>1826</v>
      </c>
      <c r="AW725" s="56" t="s">
        <v>1827</v>
      </c>
      <c r="AX725" s="56" t="s">
        <v>1828</v>
      </c>
      <c r="AY725" s="57" t="s">
        <v>2891</v>
      </c>
      <c r="AZ725" s="65"/>
      <c r="BA725" s="4"/>
      <c r="BB725" s="4"/>
      <c r="BC725" s="4"/>
      <c r="BD725" s="4"/>
      <c r="BE725" s="4"/>
      <c r="BF725" s="4"/>
      <c r="BG725" s="4"/>
    </row>
    <row r="726" spans="1:59" customFormat="1" ht="60" hidden="1" customHeight="1" x14ac:dyDescent="0.25">
      <c r="A726" s="2">
        <v>18</v>
      </c>
      <c r="B726" s="2">
        <v>1</v>
      </c>
      <c r="C726" s="2" t="s">
        <v>302</v>
      </c>
      <c r="D726" s="2">
        <v>0</v>
      </c>
      <c r="E726" s="2" t="s">
        <v>594</v>
      </c>
      <c r="F726" s="2" t="s">
        <v>595</v>
      </c>
      <c r="G726" s="2">
        <v>8</v>
      </c>
      <c r="H726" s="2" t="s">
        <v>596</v>
      </c>
      <c r="I726" s="3"/>
      <c r="J726" s="3" t="s">
        <v>911</v>
      </c>
      <c r="K726" s="3" t="s">
        <v>911</v>
      </c>
      <c r="L726" s="3" t="s">
        <v>911</v>
      </c>
      <c r="M726" s="3" t="s">
        <v>911</v>
      </c>
      <c r="N726" s="3" t="s">
        <v>911</v>
      </c>
      <c r="O726" s="3" t="s">
        <v>911</v>
      </c>
      <c r="P726" s="3" t="s">
        <v>911</v>
      </c>
      <c r="Q726" s="3" t="s">
        <v>911</v>
      </c>
      <c r="R726" s="3" t="s">
        <v>911</v>
      </c>
      <c r="S726" s="3" t="s">
        <v>911</v>
      </c>
      <c r="T726" s="3" t="s">
        <v>911</v>
      </c>
      <c r="U726" s="3" t="s">
        <v>911</v>
      </c>
      <c r="V726" s="2">
        <v>210084</v>
      </c>
      <c r="W726" s="2" t="s">
        <v>303</v>
      </c>
      <c r="X726" s="3">
        <v>967921377</v>
      </c>
      <c r="Y726" s="6" t="s">
        <v>932</v>
      </c>
      <c r="Z726" s="3" t="s">
        <v>932</v>
      </c>
      <c r="AA726" s="2" t="s">
        <v>305</v>
      </c>
      <c r="AB726" s="3">
        <v>194400000</v>
      </c>
      <c r="AC726" s="63">
        <v>360</v>
      </c>
      <c r="AD726" s="41" t="s">
        <v>1829</v>
      </c>
      <c r="AE726" s="40" t="s">
        <v>339</v>
      </c>
      <c r="AF726" s="41" t="s">
        <v>1354</v>
      </c>
      <c r="AG726" s="42" t="s">
        <v>1387</v>
      </c>
      <c r="AH726" s="40" t="s">
        <v>1387</v>
      </c>
      <c r="AI726" s="42" t="s">
        <v>1387</v>
      </c>
      <c r="AJ726" s="58" t="s">
        <v>1823</v>
      </c>
      <c r="AK726" s="58" t="s">
        <v>1823</v>
      </c>
      <c r="AL726" s="58" t="s">
        <v>1824</v>
      </c>
      <c r="AM726" s="39">
        <v>0.75</v>
      </c>
      <c r="AN726" s="61">
        <v>4200000</v>
      </c>
      <c r="AO726" s="41" t="s">
        <v>1825</v>
      </c>
      <c r="AP726" s="56" t="s">
        <v>1387</v>
      </c>
      <c r="AQ726" s="41" t="s">
        <v>1380</v>
      </c>
      <c r="AR726" s="57">
        <v>360</v>
      </c>
      <c r="AS726" s="57" t="s">
        <v>1367</v>
      </c>
      <c r="AT726" s="57" t="s">
        <v>1376</v>
      </c>
      <c r="AU726" s="41">
        <v>192</v>
      </c>
      <c r="AV726" s="56" t="s">
        <v>1826</v>
      </c>
      <c r="AW726" s="56" t="s">
        <v>1827</v>
      </c>
      <c r="AX726" s="56" t="s">
        <v>1828</v>
      </c>
      <c r="AY726" s="57" t="s">
        <v>2892</v>
      </c>
      <c r="AZ726" s="65" t="s">
        <v>1830</v>
      </c>
      <c r="BA726" s="4"/>
      <c r="BB726" s="4"/>
      <c r="BC726" s="4"/>
      <c r="BD726" s="4"/>
      <c r="BE726" s="4"/>
      <c r="BF726" s="4"/>
      <c r="BG726" s="4"/>
    </row>
    <row r="727" spans="1:59" customFormat="1" ht="60" hidden="1" customHeight="1" x14ac:dyDescent="0.25">
      <c r="A727" s="2">
        <v>18</v>
      </c>
      <c r="B727" s="2">
        <v>2</v>
      </c>
      <c r="C727" s="2" t="s">
        <v>302</v>
      </c>
      <c r="D727" s="2">
        <v>1</v>
      </c>
      <c r="E727" s="2" t="s">
        <v>597</v>
      </c>
      <c r="F727" s="2" t="s">
        <v>598</v>
      </c>
      <c r="G727" s="2">
        <v>6</v>
      </c>
      <c r="H727" s="2" t="s">
        <v>599</v>
      </c>
      <c r="I727" s="3"/>
      <c r="J727" s="3" t="s">
        <v>924</v>
      </c>
      <c r="K727" s="3" t="s">
        <v>925</v>
      </c>
      <c r="L727" s="3" t="s">
        <v>926</v>
      </c>
      <c r="M727" s="3" t="s">
        <v>927</v>
      </c>
      <c r="N727" s="3" t="s">
        <v>928</v>
      </c>
      <c r="O727" s="6">
        <v>30.85</v>
      </c>
      <c r="P727" s="3" t="s">
        <v>929</v>
      </c>
      <c r="Q727" s="3" t="s">
        <v>920</v>
      </c>
      <c r="R727" s="3" t="s">
        <v>921</v>
      </c>
      <c r="S727" s="3"/>
      <c r="T727" s="3" t="s">
        <v>930</v>
      </c>
      <c r="U727" s="6">
        <v>3762</v>
      </c>
      <c r="V727" s="2">
        <v>210084</v>
      </c>
      <c r="W727" s="2" t="s">
        <v>303</v>
      </c>
      <c r="X727" s="3">
        <v>217145664</v>
      </c>
      <c r="Y727" s="6" t="s">
        <v>931</v>
      </c>
      <c r="Z727" s="3">
        <v>217145664</v>
      </c>
      <c r="AA727" s="2" t="s">
        <v>304</v>
      </c>
      <c r="AB727" s="3">
        <v>217145664</v>
      </c>
      <c r="AC727" s="63">
        <v>63</v>
      </c>
      <c r="AD727" s="41" t="s">
        <v>1822</v>
      </c>
      <c r="AE727" s="40" t="s">
        <v>339</v>
      </c>
      <c r="AF727" s="41" t="s">
        <v>1354</v>
      </c>
      <c r="AG727" s="42" t="s">
        <v>1387</v>
      </c>
      <c r="AH727" s="40" t="s">
        <v>1387</v>
      </c>
      <c r="AI727" s="42" t="s">
        <v>1387</v>
      </c>
      <c r="AJ727" s="58" t="s">
        <v>1823</v>
      </c>
      <c r="AK727" s="58" t="s">
        <v>1823</v>
      </c>
      <c r="AL727" s="58" t="s">
        <v>1824</v>
      </c>
      <c r="AM727" s="39">
        <v>1</v>
      </c>
      <c r="AN727" s="61">
        <v>15764089.6</v>
      </c>
      <c r="AO727" s="41" t="s">
        <v>1825</v>
      </c>
      <c r="AP727" s="56" t="s">
        <v>1387</v>
      </c>
      <c r="AQ727" s="41" t="s">
        <v>1380</v>
      </c>
      <c r="AR727" s="57">
        <v>63</v>
      </c>
      <c r="AS727" s="57" t="s">
        <v>1367</v>
      </c>
      <c r="AT727" s="57" t="s">
        <v>1376</v>
      </c>
      <c r="AU727" s="41">
        <v>76</v>
      </c>
      <c r="AV727" s="56" t="s">
        <v>1826</v>
      </c>
      <c r="AW727" s="56" t="s">
        <v>1831</v>
      </c>
      <c r="AX727" s="56" t="s">
        <v>1828</v>
      </c>
      <c r="AY727" s="57" t="s">
        <v>2893</v>
      </c>
      <c r="AZ727" s="65"/>
      <c r="BA727" s="4"/>
      <c r="BB727" s="4"/>
      <c r="BC727" s="4"/>
      <c r="BD727" s="4"/>
      <c r="BE727" s="4"/>
      <c r="BF727" s="4"/>
      <c r="BG727" s="4"/>
    </row>
    <row r="728" spans="1:59" customFormat="1" ht="60" hidden="1" customHeight="1" x14ac:dyDescent="0.25">
      <c r="A728" s="2">
        <v>18</v>
      </c>
      <c r="B728" s="2">
        <v>3</v>
      </c>
      <c r="C728" s="2" t="s">
        <v>302</v>
      </c>
      <c r="D728" s="2">
        <v>1</v>
      </c>
      <c r="E728" s="2" t="s">
        <v>600</v>
      </c>
      <c r="F728" s="2" t="s">
        <v>601</v>
      </c>
      <c r="G728" s="2">
        <v>9</v>
      </c>
      <c r="H728" s="2" t="s">
        <v>602</v>
      </c>
      <c r="I728" s="3"/>
      <c r="J728" s="3" t="s">
        <v>924</v>
      </c>
      <c r="K728" s="3" t="s">
        <v>925</v>
      </c>
      <c r="L728" s="3" t="s">
        <v>926</v>
      </c>
      <c r="M728" s="3" t="s">
        <v>927</v>
      </c>
      <c r="N728" s="3" t="s">
        <v>928</v>
      </c>
      <c r="O728" s="6">
        <v>30.85</v>
      </c>
      <c r="P728" s="3" t="s">
        <v>929</v>
      </c>
      <c r="Q728" s="3" t="s">
        <v>920</v>
      </c>
      <c r="R728" s="3" t="s">
        <v>921</v>
      </c>
      <c r="S728" s="3"/>
      <c r="T728" s="3" t="s">
        <v>930</v>
      </c>
      <c r="U728" s="6">
        <v>3762</v>
      </c>
      <c r="V728" s="2">
        <v>210084</v>
      </c>
      <c r="W728" s="2" t="s">
        <v>303</v>
      </c>
      <c r="X728" s="3">
        <v>407234607</v>
      </c>
      <c r="Y728" s="6" t="s">
        <v>931</v>
      </c>
      <c r="Z728" s="3">
        <v>407234607</v>
      </c>
      <c r="AA728" s="2" t="s">
        <v>292</v>
      </c>
      <c r="AB728" s="3">
        <v>380234607</v>
      </c>
      <c r="AC728" s="63">
        <v>147</v>
      </c>
      <c r="AD728" s="41" t="s">
        <v>1822</v>
      </c>
      <c r="AE728" s="40" t="s">
        <v>339</v>
      </c>
      <c r="AF728" s="41" t="s">
        <v>1354</v>
      </c>
      <c r="AG728" s="42" t="s">
        <v>1387</v>
      </c>
      <c r="AH728" s="40" t="s">
        <v>1387</v>
      </c>
      <c r="AI728" s="42" t="s">
        <v>1387</v>
      </c>
      <c r="AJ728" s="58" t="s">
        <v>1823</v>
      </c>
      <c r="AK728" s="58" t="s">
        <v>1823</v>
      </c>
      <c r="AL728" s="58" t="s">
        <v>1824</v>
      </c>
      <c r="AM728" s="39">
        <v>1</v>
      </c>
      <c r="AN728" s="61">
        <v>32420116.800000001</v>
      </c>
      <c r="AO728" s="41" t="s">
        <v>1825</v>
      </c>
      <c r="AP728" s="56" t="s">
        <v>1387</v>
      </c>
      <c r="AQ728" s="41" t="s">
        <v>1380</v>
      </c>
      <c r="AR728" s="57">
        <v>147</v>
      </c>
      <c r="AS728" s="57" t="s">
        <v>1367</v>
      </c>
      <c r="AT728" s="57" t="s">
        <v>1376</v>
      </c>
      <c r="AU728" s="41">
        <v>159</v>
      </c>
      <c r="AV728" s="56" t="s">
        <v>1826</v>
      </c>
      <c r="AW728" s="56" t="s">
        <v>1832</v>
      </c>
      <c r="AX728" s="56" t="s">
        <v>1828</v>
      </c>
      <c r="AY728" s="57" t="s">
        <v>2894</v>
      </c>
      <c r="AZ728" s="65"/>
      <c r="BA728" s="4"/>
      <c r="BB728" s="4"/>
      <c r="BC728" s="4"/>
      <c r="BD728" s="4"/>
      <c r="BE728" s="4"/>
      <c r="BF728" s="4"/>
      <c r="BG728" s="4"/>
    </row>
    <row r="729" spans="1:59" customFormat="1" ht="60" hidden="1" customHeight="1" x14ac:dyDescent="0.25">
      <c r="A729" s="2">
        <v>18</v>
      </c>
      <c r="B729" s="2">
        <v>3</v>
      </c>
      <c r="C729" s="2" t="s">
        <v>302</v>
      </c>
      <c r="D729" s="2">
        <v>0</v>
      </c>
      <c r="E729" s="2" t="s">
        <v>600</v>
      </c>
      <c r="F729" s="2" t="s">
        <v>601</v>
      </c>
      <c r="G729" s="2">
        <v>9</v>
      </c>
      <c r="H729" s="2" t="s">
        <v>602</v>
      </c>
      <c r="I729" s="3"/>
      <c r="J729" s="3" t="s">
        <v>911</v>
      </c>
      <c r="K729" s="3" t="s">
        <v>911</v>
      </c>
      <c r="L729" s="3" t="s">
        <v>911</v>
      </c>
      <c r="M729" s="3" t="s">
        <v>911</v>
      </c>
      <c r="N729" s="3" t="s">
        <v>911</v>
      </c>
      <c r="O729" s="3" t="s">
        <v>911</v>
      </c>
      <c r="P729" s="3" t="s">
        <v>911</v>
      </c>
      <c r="Q729" s="3" t="s">
        <v>911</v>
      </c>
      <c r="R729" s="3" t="s">
        <v>911</v>
      </c>
      <c r="S729" s="3" t="s">
        <v>911</v>
      </c>
      <c r="T729" s="3" t="s">
        <v>911</v>
      </c>
      <c r="U729" s="3" t="s">
        <v>911</v>
      </c>
      <c r="V729" s="2">
        <v>210084</v>
      </c>
      <c r="W729" s="2" t="s">
        <v>303</v>
      </c>
      <c r="X729" s="3">
        <v>407234607</v>
      </c>
      <c r="Y729" s="6" t="s">
        <v>932</v>
      </c>
      <c r="Z729" s="3" t="s">
        <v>932</v>
      </c>
      <c r="AA729" s="2" t="s">
        <v>305</v>
      </c>
      <c r="AB729" s="3">
        <v>27000000</v>
      </c>
      <c r="AC729" s="63">
        <v>50</v>
      </c>
      <c r="AD729" s="41" t="s">
        <v>1829</v>
      </c>
      <c r="AE729" s="40" t="s">
        <v>339</v>
      </c>
      <c r="AF729" s="41" t="s">
        <v>1354</v>
      </c>
      <c r="AG729" s="42" t="s">
        <v>1387</v>
      </c>
      <c r="AH729" s="40" t="s">
        <v>1387</v>
      </c>
      <c r="AI729" s="42" t="s">
        <v>1387</v>
      </c>
      <c r="AJ729" s="58" t="s">
        <v>1823</v>
      </c>
      <c r="AK729" s="58" t="s">
        <v>1823</v>
      </c>
      <c r="AL729" s="58" t="s">
        <v>1824</v>
      </c>
      <c r="AM729" s="39">
        <v>0.75</v>
      </c>
      <c r="AN729" s="61">
        <v>1200000</v>
      </c>
      <c r="AO729" s="41" t="s">
        <v>1825</v>
      </c>
      <c r="AP729" s="56" t="s">
        <v>1387</v>
      </c>
      <c r="AQ729" s="41" t="s">
        <v>1380</v>
      </c>
      <c r="AR729" s="57">
        <v>50</v>
      </c>
      <c r="AS729" s="57" t="s">
        <v>1367</v>
      </c>
      <c r="AT729" s="57" t="s">
        <v>1376</v>
      </c>
      <c r="AU729" s="41">
        <v>60</v>
      </c>
      <c r="AV729" s="56" t="s">
        <v>1826</v>
      </c>
      <c r="AW729" s="56" t="s">
        <v>1832</v>
      </c>
      <c r="AX729" s="56" t="s">
        <v>1828</v>
      </c>
      <c r="AY729" s="57" t="s">
        <v>2892</v>
      </c>
      <c r="AZ729" s="65" t="s">
        <v>1830</v>
      </c>
      <c r="BA729" s="4"/>
      <c r="BB729" s="4"/>
      <c r="BC729" s="4"/>
      <c r="BD729" s="4"/>
      <c r="BE729" s="4"/>
      <c r="BF729" s="4"/>
      <c r="BG729" s="4"/>
    </row>
    <row r="730" spans="1:59" customFormat="1" ht="60" hidden="1" customHeight="1" x14ac:dyDescent="0.25">
      <c r="A730" s="2">
        <v>18</v>
      </c>
      <c r="B730" s="2">
        <v>4</v>
      </c>
      <c r="C730" s="2" t="s">
        <v>302</v>
      </c>
      <c r="D730" s="2">
        <v>1</v>
      </c>
      <c r="E730" s="2" t="s">
        <v>603</v>
      </c>
      <c r="F730" s="2" t="s">
        <v>604</v>
      </c>
      <c r="G730" s="2">
        <v>1</v>
      </c>
      <c r="H730" s="2" t="s">
        <v>599</v>
      </c>
      <c r="I730" s="3"/>
      <c r="J730" s="3" t="s">
        <v>924</v>
      </c>
      <c r="K730" s="3" t="s">
        <v>925</v>
      </c>
      <c r="L730" s="3" t="s">
        <v>926</v>
      </c>
      <c r="M730" s="3" t="s">
        <v>927</v>
      </c>
      <c r="N730" s="3" t="s">
        <v>928</v>
      </c>
      <c r="O730" s="6">
        <v>30.85</v>
      </c>
      <c r="P730" s="3" t="s">
        <v>929</v>
      </c>
      <c r="Q730" s="3" t="s">
        <v>920</v>
      </c>
      <c r="R730" s="3" t="s">
        <v>921</v>
      </c>
      <c r="S730" s="3"/>
      <c r="T730" s="3" t="s">
        <v>930</v>
      </c>
      <c r="U730" s="6">
        <v>3762</v>
      </c>
      <c r="V730" s="2">
        <v>210084</v>
      </c>
      <c r="W730" s="2" t="s">
        <v>303</v>
      </c>
      <c r="X730" s="3">
        <v>959513725</v>
      </c>
      <c r="Y730" s="6" t="s">
        <v>931</v>
      </c>
      <c r="Z730" s="3">
        <v>779477725</v>
      </c>
      <c r="AA730" s="2" t="s">
        <v>304</v>
      </c>
      <c r="AB730" s="3">
        <v>671477725</v>
      </c>
      <c r="AC730" s="63">
        <v>217</v>
      </c>
      <c r="AD730" s="41" t="s">
        <v>1822</v>
      </c>
      <c r="AE730" s="40" t="s">
        <v>339</v>
      </c>
      <c r="AF730" s="41" t="s">
        <v>1354</v>
      </c>
      <c r="AG730" s="42" t="s">
        <v>1387</v>
      </c>
      <c r="AH730" s="40" t="s">
        <v>1387</v>
      </c>
      <c r="AI730" s="42" t="s">
        <v>1387</v>
      </c>
      <c r="AJ730" s="58" t="s">
        <v>1823</v>
      </c>
      <c r="AK730" s="58" t="s">
        <v>1823</v>
      </c>
      <c r="AL730" s="58" t="s">
        <v>1824</v>
      </c>
      <c r="AM730" s="39">
        <v>1</v>
      </c>
      <c r="AN730" s="61">
        <v>43281116</v>
      </c>
      <c r="AO730" s="41" t="s">
        <v>1825</v>
      </c>
      <c r="AP730" s="56" t="s">
        <v>1387</v>
      </c>
      <c r="AQ730" s="41" t="s">
        <v>1380</v>
      </c>
      <c r="AR730" s="57">
        <v>217</v>
      </c>
      <c r="AS730" s="57" t="s">
        <v>1367</v>
      </c>
      <c r="AT730" s="57" t="s">
        <v>1376</v>
      </c>
      <c r="AU730" s="41">
        <v>205</v>
      </c>
      <c r="AV730" s="56" t="s">
        <v>1826</v>
      </c>
      <c r="AW730" s="56" t="s">
        <v>1833</v>
      </c>
      <c r="AX730" s="56" t="s">
        <v>1828</v>
      </c>
      <c r="AY730" s="57" t="s">
        <v>2895</v>
      </c>
      <c r="AZ730" s="65"/>
      <c r="BA730" s="4"/>
      <c r="BB730" s="4"/>
      <c r="BC730" s="4"/>
      <c r="BD730" s="4"/>
      <c r="BE730" s="4"/>
      <c r="BF730" s="4"/>
      <c r="BG730" s="4"/>
    </row>
    <row r="731" spans="1:59" customFormat="1" ht="60" hidden="1" customHeight="1" x14ac:dyDescent="0.25">
      <c r="A731" s="2">
        <v>18</v>
      </c>
      <c r="B731" s="2">
        <v>4</v>
      </c>
      <c r="C731" s="2" t="s">
        <v>302</v>
      </c>
      <c r="D731" s="2">
        <v>0</v>
      </c>
      <c r="E731" s="2" t="s">
        <v>603</v>
      </c>
      <c r="F731" s="2" t="s">
        <v>604</v>
      </c>
      <c r="G731" s="2">
        <v>1</v>
      </c>
      <c r="H731" s="2" t="s">
        <v>599</v>
      </c>
      <c r="I731" s="3"/>
      <c r="J731" s="3" t="s">
        <v>911</v>
      </c>
      <c r="K731" s="3" t="s">
        <v>911</v>
      </c>
      <c r="L731" s="3" t="s">
        <v>911</v>
      </c>
      <c r="M731" s="3" t="s">
        <v>911</v>
      </c>
      <c r="N731" s="3" t="s">
        <v>911</v>
      </c>
      <c r="O731" s="3" t="s">
        <v>911</v>
      </c>
      <c r="P731" s="3" t="s">
        <v>911</v>
      </c>
      <c r="Q731" s="3" t="s">
        <v>911</v>
      </c>
      <c r="R731" s="3" t="s">
        <v>911</v>
      </c>
      <c r="S731" s="3" t="s">
        <v>911</v>
      </c>
      <c r="T731" s="3" t="s">
        <v>911</v>
      </c>
      <c r="U731" s="3" t="s">
        <v>911</v>
      </c>
      <c r="V731" s="2">
        <v>210084</v>
      </c>
      <c r="W731" s="2" t="s">
        <v>303</v>
      </c>
      <c r="X731" s="3">
        <v>959513725</v>
      </c>
      <c r="Y731" s="6" t="s">
        <v>932</v>
      </c>
      <c r="Z731" s="3" t="s">
        <v>932</v>
      </c>
      <c r="AA731" s="2" t="s">
        <v>305</v>
      </c>
      <c r="AB731" s="3">
        <v>108000000</v>
      </c>
      <c r="AC731" s="63">
        <v>200</v>
      </c>
      <c r="AD731" s="41" t="s">
        <v>1829</v>
      </c>
      <c r="AE731" s="40" t="s">
        <v>339</v>
      </c>
      <c r="AF731" s="41" t="s">
        <v>1354</v>
      </c>
      <c r="AG731" s="42" t="s">
        <v>1387</v>
      </c>
      <c r="AH731" s="40" t="s">
        <v>1387</v>
      </c>
      <c r="AI731" s="42" t="s">
        <v>1387</v>
      </c>
      <c r="AJ731" s="58" t="s">
        <v>1823</v>
      </c>
      <c r="AK731" s="58" t="s">
        <v>1823</v>
      </c>
      <c r="AL731" s="58" t="s">
        <v>1824</v>
      </c>
      <c r="AM731" s="39">
        <v>0.75</v>
      </c>
      <c r="AN731" s="61">
        <v>3240000</v>
      </c>
      <c r="AO731" s="41" t="s">
        <v>1825</v>
      </c>
      <c r="AP731" s="56" t="s">
        <v>1387</v>
      </c>
      <c r="AQ731" s="41" t="s">
        <v>1380</v>
      </c>
      <c r="AR731" s="57">
        <v>200</v>
      </c>
      <c r="AS731" s="57" t="s">
        <v>1367</v>
      </c>
      <c r="AT731" s="57" t="s">
        <v>1376</v>
      </c>
      <c r="AU731" s="41">
        <v>145</v>
      </c>
      <c r="AV731" s="56" t="s">
        <v>1826</v>
      </c>
      <c r="AW731" s="56" t="s">
        <v>1833</v>
      </c>
      <c r="AX731" s="56" t="s">
        <v>1828</v>
      </c>
      <c r="AY731" s="57" t="s">
        <v>2892</v>
      </c>
      <c r="AZ731" s="65" t="s">
        <v>1830</v>
      </c>
      <c r="BA731" s="4"/>
      <c r="BB731" s="4"/>
      <c r="BC731" s="4"/>
      <c r="BD731" s="4"/>
      <c r="BE731" s="4"/>
      <c r="BF731" s="4"/>
      <c r="BG731" s="4"/>
    </row>
    <row r="732" spans="1:59" customFormat="1" ht="60" hidden="1" customHeight="1" x14ac:dyDescent="0.25">
      <c r="A732" s="2">
        <v>18</v>
      </c>
      <c r="B732" s="2">
        <v>4</v>
      </c>
      <c r="C732" s="2" t="s">
        <v>302</v>
      </c>
      <c r="D732" s="2">
        <v>0</v>
      </c>
      <c r="E732" s="2" t="s">
        <v>603</v>
      </c>
      <c r="F732" s="2" t="s">
        <v>604</v>
      </c>
      <c r="G732" s="2">
        <v>1</v>
      </c>
      <c r="H732" s="2" t="s">
        <v>599</v>
      </c>
      <c r="I732" s="3"/>
      <c r="J732" s="3" t="s">
        <v>911</v>
      </c>
      <c r="K732" s="3" t="s">
        <v>911</v>
      </c>
      <c r="L732" s="3" t="s">
        <v>911</v>
      </c>
      <c r="M732" s="3" t="s">
        <v>911</v>
      </c>
      <c r="N732" s="3" t="s">
        <v>911</v>
      </c>
      <c r="O732" s="3" t="s">
        <v>911</v>
      </c>
      <c r="P732" s="3" t="s">
        <v>911</v>
      </c>
      <c r="Q732" s="3" t="s">
        <v>911</v>
      </c>
      <c r="R732" s="3" t="s">
        <v>911</v>
      </c>
      <c r="S732" s="3" t="s">
        <v>911</v>
      </c>
      <c r="T732" s="3" t="s">
        <v>911</v>
      </c>
      <c r="U732" s="3" t="s">
        <v>911</v>
      </c>
      <c r="V732" s="2">
        <v>210084</v>
      </c>
      <c r="W732" s="2" t="s">
        <v>306</v>
      </c>
      <c r="X732" s="3">
        <v>959513725</v>
      </c>
      <c r="Y732" s="6" t="s">
        <v>306</v>
      </c>
      <c r="Z732" s="3">
        <v>180036000</v>
      </c>
      <c r="AA732" s="2" t="s">
        <v>307</v>
      </c>
      <c r="AB732" s="3">
        <v>180036000</v>
      </c>
      <c r="AC732" s="63">
        <v>200</v>
      </c>
      <c r="AD732" s="41" t="s">
        <v>1834</v>
      </c>
      <c r="AE732" s="40" t="s">
        <v>340</v>
      </c>
      <c r="AF732" s="41" t="s">
        <v>1360</v>
      </c>
      <c r="AG732" s="42" t="s">
        <v>1835</v>
      </c>
      <c r="AH732" s="40" t="s">
        <v>1836</v>
      </c>
      <c r="AI732" s="42" t="s">
        <v>1837</v>
      </c>
      <c r="AJ732" s="58" t="s">
        <v>1838</v>
      </c>
      <c r="AK732" s="58" t="s">
        <v>1838</v>
      </c>
      <c r="AL732" s="58" t="s">
        <v>1839</v>
      </c>
      <c r="AM732" s="39">
        <v>1</v>
      </c>
      <c r="AN732" s="61">
        <v>13336000</v>
      </c>
      <c r="AO732" s="41" t="s">
        <v>1840</v>
      </c>
      <c r="AP732" s="56" t="s">
        <v>1387</v>
      </c>
      <c r="AQ732" s="41" t="s">
        <v>1380</v>
      </c>
      <c r="AR732" s="57">
        <v>200</v>
      </c>
      <c r="AS732" s="57" t="s">
        <v>1367</v>
      </c>
      <c r="AT732" s="57" t="s">
        <v>1375</v>
      </c>
      <c r="AU732" s="41">
        <v>200</v>
      </c>
      <c r="AV732" s="56" t="s">
        <v>1841</v>
      </c>
      <c r="AW732" s="56" t="s">
        <v>1842</v>
      </c>
      <c r="AX732" s="56" t="s">
        <v>1843</v>
      </c>
      <c r="AY732" s="57" t="s">
        <v>882</v>
      </c>
      <c r="AZ732" s="65" t="s">
        <v>1387</v>
      </c>
      <c r="BA732" s="4"/>
      <c r="BB732" s="4"/>
      <c r="BC732" s="4"/>
      <c r="BD732" s="4"/>
      <c r="BE732" s="4"/>
      <c r="BF732" s="4"/>
      <c r="BG732" s="4"/>
    </row>
    <row r="733" spans="1:59" customFormat="1" ht="60" hidden="1" customHeight="1" x14ac:dyDescent="0.25">
      <c r="A733" s="2">
        <v>18</v>
      </c>
      <c r="B733" s="2">
        <v>5</v>
      </c>
      <c r="C733" s="2" t="s">
        <v>302</v>
      </c>
      <c r="D733" s="2">
        <v>1</v>
      </c>
      <c r="E733" s="2" t="s">
        <v>605</v>
      </c>
      <c r="F733" s="2" t="s">
        <v>606</v>
      </c>
      <c r="G733" s="2">
        <v>2</v>
      </c>
      <c r="H733" s="2" t="s">
        <v>599</v>
      </c>
      <c r="I733" s="3"/>
      <c r="J733" s="3" t="s">
        <v>924</v>
      </c>
      <c r="K733" s="3" t="s">
        <v>925</v>
      </c>
      <c r="L733" s="3" t="s">
        <v>926</v>
      </c>
      <c r="M733" s="3" t="s">
        <v>927</v>
      </c>
      <c r="N733" s="3" t="s">
        <v>928</v>
      </c>
      <c r="O733" s="6">
        <v>30.85</v>
      </c>
      <c r="P733" s="3" t="s">
        <v>929</v>
      </c>
      <c r="Q733" s="3" t="s">
        <v>920</v>
      </c>
      <c r="R733" s="3" t="s">
        <v>921</v>
      </c>
      <c r="S733" s="3"/>
      <c r="T733" s="3" t="s">
        <v>930</v>
      </c>
      <c r="U733" s="6">
        <v>3762</v>
      </c>
      <c r="V733" s="2">
        <v>210084</v>
      </c>
      <c r="W733" s="2" t="s">
        <v>303</v>
      </c>
      <c r="X733" s="3">
        <v>1122038763</v>
      </c>
      <c r="Y733" s="6" t="s">
        <v>931</v>
      </c>
      <c r="Z733" s="3">
        <v>381158763</v>
      </c>
      <c r="AA733" s="2" t="s">
        <v>304</v>
      </c>
      <c r="AB733" s="3">
        <v>348758763</v>
      </c>
      <c r="AC733" s="63">
        <v>160</v>
      </c>
      <c r="AD733" s="41" t="s">
        <v>1822</v>
      </c>
      <c r="AE733" s="40" t="s">
        <v>339</v>
      </c>
      <c r="AF733" s="41" t="s">
        <v>1354</v>
      </c>
      <c r="AG733" s="42" t="s">
        <v>1387</v>
      </c>
      <c r="AH733" s="40" t="s">
        <v>1387</v>
      </c>
      <c r="AI733" s="42" t="s">
        <v>1387</v>
      </c>
      <c r="AJ733" s="58" t="s">
        <v>1823</v>
      </c>
      <c r="AK733" s="58" t="s">
        <v>1823</v>
      </c>
      <c r="AL733" s="58" t="s">
        <v>1824</v>
      </c>
      <c r="AM733" s="39">
        <v>1</v>
      </c>
      <c r="AN733" s="61">
        <v>33941944.799999997</v>
      </c>
      <c r="AO733" s="41" t="s">
        <v>1825</v>
      </c>
      <c r="AP733" s="56" t="s">
        <v>1387</v>
      </c>
      <c r="AQ733" s="41" t="s">
        <v>1380</v>
      </c>
      <c r="AR733" s="57">
        <v>160</v>
      </c>
      <c r="AS733" s="57" t="s">
        <v>1367</v>
      </c>
      <c r="AT733" s="57" t="s">
        <v>1376</v>
      </c>
      <c r="AU733" s="41">
        <v>173</v>
      </c>
      <c r="AV733" s="56" t="s">
        <v>1826</v>
      </c>
      <c r="AW733" s="56" t="s">
        <v>1844</v>
      </c>
      <c r="AX733" s="56" t="s">
        <v>1828</v>
      </c>
      <c r="AY733" s="57" t="s">
        <v>2891</v>
      </c>
      <c r="AZ733" s="65"/>
      <c r="BA733" s="4"/>
      <c r="BB733" s="4"/>
      <c r="BC733" s="4"/>
      <c r="BD733" s="4"/>
      <c r="BE733" s="4"/>
      <c r="BF733" s="4"/>
      <c r="BG733" s="4"/>
    </row>
    <row r="734" spans="1:59" customFormat="1" ht="60" hidden="1" customHeight="1" x14ac:dyDescent="0.25">
      <c r="A734" s="2">
        <v>18</v>
      </c>
      <c r="B734" s="2">
        <v>5</v>
      </c>
      <c r="C734" s="2" t="s">
        <v>302</v>
      </c>
      <c r="D734" s="2">
        <v>0</v>
      </c>
      <c r="E734" s="2" t="s">
        <v>2368</v>
      </c>
      <c r="F734" s="2" t="s">
        <v>606</v>
      </c>
      <c r="G734" s="2">
        <v>2</v>
      </c>
      <c r="H734" s="2" t="s">
        <v>599</v>
      </c>
      <c r="I734" s="3"/>
      <c r="J734" s="3" t="s">
        <v>911</v>
      </c>
      <c r="K734" s="3" t="s">
        <v>911</v>
      </c>
      <c r="L734" s="3" t="s">
        <v>911</v>
      </c>
      <c r="M734" s="3" t="s">
        <v>911</v>
      </c>
      <c r="N734" s="3" t="s">
        <v>911</v>
      </c>
      <c r="O734" s="3" t="s">
        <v>911</v>
      </c>
      <c r="P734" s="3" t="s">
        <v>911</v>
      </c>
      <c r="Q734" s="3" t="s">
        <v>911</v>
      </c>
      <c r="R734" s="3" t="s">
        <v>911</v>
      </c>
      <c r="S734" s="3" t="s">
        <v>911</v>
      </c>
      <c r="T734" s="3" t="s">
        <v>911</v>
      </c>
      <c r="U734" s="3" t="s">
        <v>911</v>
      </c>
      <c r="V734" s="2">
        <v>210084</v>
      </c>
      <c r="W734" s="2" t="s">
        <v>303</v>
      </c>
      <c r="X734" s="3">
        <v>1122038763</v>
      </c>
      <c r="Y734" s="6" t="s">
        <v>932</v>
      </c>
      <c r="Z734" s="3" t="s">
        <v>932</v>
      </c>
      <c r="AA734" s="2" t="s">
        <v>305</v>
      </c>
      <c r="AB734" s="3">
        <v>32400000</v>
      </c>
      <c r="AC734" s="63">
        <v>60</v>
      </c>
      <c r="AD734" s="41" t="s">
        <v>1829</v>
      </c>
      <c r="AE734" s="40" t="s">
        <v>339</v>
      </c>
      <c r="AF734" s="41" t="s">
        <v>1354</v>
      </c>
      <c r="AG734" s="42" t="s">
        <v>1387</v>
      </c>
      <c r="AH734" s="40" t="s">
        <v>1387</v>
      </c>
      <c r="AI734" s="42" t="s">
        <v>1387</v>
      </c>
      <c r="AJ734" s="58" t="s">
        <v>1823</v>
      </c>
      <c r="AK734" s="58" t="s">
        <v>1823</v>
      </c>
      <c r="AL734" s="58" t="s">
        <v>1824</v>
      </c>
      <c r="AM734" s="39">
        <v>0.75</v>
      </c>
      <c r="AN734" s="61">
        <v>2715355.5839999998</v>
      </c>
      <c r="AO734" s="41" t="s">
        <v>1825</v>
      </c>
      <c r="AP734" s="56" t="s">
        <v>1387</v>
      </c>
      <c r="AQ734" s="41" t="s">
        <v>1380</v>
      </c>
      <c r="AR734" s="57">
        <v>60</v>
      </c>
      <c r="AS734" s="57" t="s">
        <v>1367</v>
      </c>
      <c r="AT734" s="57" t="s">
        <v>1376</v>
      </c>
      <c r="AU734" s="41">
        <v>117</v>
      </c>
      <c r="AV734" s="56" t="s">
        <v>1826</v>
      </c>
      <c r="AW734" s="56" t="s">
        <v>1844</v>
      </c>
      <c r="AX734" s="56" t="s">
        <v>1828</v>
      </c>
      <c r="AY734" s="57" t="s">
        <v>2892</v>
      </c>
      <c r="AZ734" s="65" t="s">
        <v>1830</v>
      </c>
      <c r="BA734" s="4"/>
      <c r="BB734" s="4"/>
      <c r="BC734" s="4"/>
      <c r="BD734" s="4"/>
      <c r="BE734" s="4"/>
      <c r="BF734" s="4"/>
      <c r="BG734" s="4"/>
    </row>
    <row r="735" spans="1:59" customFormat="1" ht="60" hidden="1" customHeight="1" x14ac:dyDescent="0.25">
      <c r="A735" s="2">
        <v>18</v>
      </c>
      <c r="B735" s="2">
        <v>5</v>
      </c>
      <c r="C735" s="2" t="s">
        <v>302</v>
      </c>
      <c r="D735" s="2">
        <v>0</v>
      </c>
      <c r="E735" s="2" t="s">
        <v>2369</v>
      </c>
      <c r="F735" s="2" t="s">
        <v>606</v>
      </c>
      <c r="G735" s="2">
        <v>2</v>
      </c>
      <c r="H735" s="2" t="s">
        <v>599</v>
      </c>
      <c r="I735" s="3"/>
      <c r="J735" s="3" t="s">
        <v>911</v>
      </c>
      <c r="K735" s="3" t="s">
        <v>911</v>
      </c>
      <c r="L735" s="3" t="s">
        <v>911</v>
      </c>
      <c r="M735" s="3" t="s">
        <v>911</v>
      </c>
      <c r="N735" s="3" t="s">
        <v>911</v>
      </c>
      <c r="O735" s="3" t="s">
        <v>911</v>
      </c>
      <c r="P735" s="3" t="s">
        <v>911</v>
      </c>
      <c r="Q735" s="3" t="s">
        <v>911</v>
      </c>
      <c r="R735" s="3" t="s">
        <v>911</v>
      </c>
      <c r="S735" s="3" t="s">
        <v>911</v>
      </c>
      <c r="T735" s="3" t="s">
        <v>911</v>
      </c>
      <c r="U735" s="3" t="s">
        <v>911</v>
      </c>
      <c r="V735" s="2">
        <v>210084</v>
      </c>
      <c r="W735" s="2" t="s">
        <v>306</v>
      </c>
      <c r="X735" s="3">
        <v>1122038763</v>
      </c>
      <c r="Y735" s="6" t="s">
        <v>306</v>
      </c>
      <c r="Z735" s="3">
        <v>740880000</v>
      </c>
      <c r="AA735" s="2" t="s">
        <v>307</v>
      </c>
      <c r="AB735" s="3">
        <v>740880000</v>
      </c>
      <c r="AC735" s="63">
        <v>800</v>
      </c>
      <c r="AD735" s="41" t="s">
        <v>1834</v>
      </c>
      <c r="AE735" s="40" t="s">
        <v>340</v>
      </c>
      <c r="AF735" s="41" t="s">
        <v>1360</v>
      </c>
      <c r="AG735" s="42" t="s">
        <v>1835</v>
      </c>
      <c r="AH735" s="40" t="s">
        <v>1845</v>
      </c>
      <c r="AI735" s="42" t="s">
        <v>1846</v>
      </c>
      <c r="AJ735" s="58" t="s">
        <v>1838</v>
      </c>
      <c r="AK735" s="58" t="s">
        <v>1838</v>
      </c>
      <c r="AL735" s="58" t="s">
        <v>1839</v>
      </c>
      <c r="AM735" s="39">
        <v>1</v>
      </c>
      <c r="AN735" s="61">
        <v>54880000</v>
      </c>
      <c r="AO735" s="41" t="s">
        <v>1840</v>
      </c>
      <c r="AP735" s="56" t="s">
        <v>1387</v>
      </c>
      <c r="AQ735" s="41" t="s">
        <v>1380</v>
      </c>
      <c r="AR735" s="57">
        <v>800</v>
      </c>
      <c r="AS735" s="57" t="s">
        <v>1358</v>
      </c>
      <c r="AT735" s="57" t="s">
        <v>1376</v>
      </c>
      <c r="AU735" s="41">
        <v>800</v>
      </c>
      <c r="AV735" s="56" t="s">
        <v>1847</v>
      </c>
      <c r="AW735" s="56" t="s">
        <v>1848</v>
      </c>
      <c r="AX735" s="56" t="s">
        <v>1849</v>
      </c>
      <c r="AY735" s="57" t="s">
        <v>884</v>
      </c>
      <c r="AZ735" s="65" t="s">
        <v>1387</v>
      </c>
      <c r="BA735" s="4"/>
      <c r="BB735" s="4"/>
      <c r="BC735" s="4"/>
      <c r="BD735" s="4"/>
      <c r="BE735" s="4"/>
      <c r="BF735" s="4"/>
      <c r="BG735" s="4"/>
    </row>
    <row r="736" spans="1:59" customFormat="1" ht="60" hidden="1" customHeight="1" x14ac:dyDescent="0.25">
      <c r="A736" s="2">
        <v>18</v>
      </c>
      <c r="B736" s="2">
        <v>6</v>
      </c>
      <c r="C736" s="2" t="s">
        <v>302</v>
      </c>
      <c r="D736" s="2">
        <v>1</v>
      </c>
      <c r="E736" s="2" t="s">
        <v>607</v>
      </c>
      <c r="F736" s="2" t="s">
        <v>608</v>
      </c>
      <c r="G736" s="2">
        <v>1</v>
      </c>
      <c r="H736" s="2" t="s">
        <v>599</v>
      </c>
      <c r="I736" s="3"/>
      <c r="J736" s="3" t="s">
        <v>924</v>
      </c>
      <c r="K736" s="3" t="s">
        <v>925</v>
      </c>
      <c r="L736" s="3" t="s">
        <v>926</v>
      </c>
      <c r="M736" s="3" t="s">
        <v>927</v>
      </c>
      <c r="N736" s="3" t="s">
        <v>928</v>
      </c>
      <c r="O736" s="6">
        <v>30.85</v>
      </c>
      <c r="P736" s="3" t="s">
        <v>929</v>
      </c>
      <c r="Q736" s="3" t="s">
        <v>920</v>
      </c>
      <c r="R736" s="3" t="s">
        <v>921</v>
      </c>
      <c r="S736" s="3"/>
      <c r="T736" s="3" t="s">
        <v>930</v>
      </c>
      <c r="U736" s="6">
        <v>3762</v>
      </c>
      <c r="V736" s="2">
        <v>210084</v>
      </c>
      <c r="W736" s="2" t="s">
        <v>303</v>
      </c>
      <c r="X736" s="3">
        <v>1092018053</v>
      </c>
      <c r="Y736" s="6" t="s">
        <v>931</v>
      </c>
      <c r="Z736" s="3">
        <v>1092018053</v>
      </c>
      <c r="AA736" s="2" t="s">
        <v>304</v>
      </c>
      <c r="AB736" s="3">
        <v>930018053</v>
      </c>
      <c r="AC736" s="63">
        <v>251</v>
      </c>
      <c r="AD736" s="41" t="s">
        <v>1822</v>
      </c>
      <c r="AE736" s="40" t="s">
        <v>339</v>
      </c>
      <c r="AF736" s="41" t="s">
        <v>1354</v>
      </c>
      <c r="AG736" s="42" t="s">
        <v>1387</v>
      </c>
      <c r="AH736" s="40" t="s">
        <v>1387</v>
      </c>
      <c r="AI736" s="42" t="s">
        <v>1387</v>
      </c>
      <c r="AJ736" s="58" t="s">
        <v>1823</v>
      </c>
      <c r="AK736" s="58" t="s">
        <v>1823</v>
      </c>
      <c r="AL736" s="58" t="s">
        <v>1824</v>
      </c>
      <c r="AM736" s="39">
        <v>1</v>
      </c>
      <c r="AN736" s="61">
        <v>73900609.599999994</v>
      </c>
      <c r="AO736" s="41" t="s">
        <v>1825</v>
      </c>
      <c r="AP736" s="56" t="s">
        <v>1387</v>
      </c>
      <c r="AQ736" s="41" t="s">
        <v>1380</v>
      </c>
      <c r="AR736" s="57">
        <v>251</v>
      </c>
      <c r="AS736" s="57" t="s">
        <v>1367</v>
      </c>
      <c r="AT736" s="57" t="s">
        <v>1376</v>
      </c>
      <c r="AU736" s="41">
        <v>366</v>
      </c>
      <c r="AV736" s="56" t="s">
        <v>1826</v>
      </c>
      <c r="AW736" s="56" t="s">
        <v>1850</v>
      </c>
      <c r="AX736" s="56" t="s">
        <v>1828</v>
      </c>
      <c r="AY736" s="57" t="s">
        <v>2894</v>
      </c>
      <c r="AZ736" s="65"/>
      <c r="BA736" s="4"/>
      <c r="BB736" s="4"/>
      <c r="BC736" s="4"/>
      <c r="BD736" s="4"/>
      <c r="BE736" s="4"/>
      <c r="BF736" s="4"/>
      <c r="BG736" s="4"/>
    </row>
    <row r="737" spans="1:59" customFormat="1" ht="60" hidden="1" customHeight="1" x14ac:dyDescent="0.25">
      <c r="A737" s="2">
        <v>18</v>
      </c>
      <c r="B737" s="2">
        <v>6</v>
      </c>
      <c r="C737" s="2" t="s">
        <v>302</v>
      </c>
      <c r="D737" s="2">
        <v>0</v>
      </c>
      <c r="E737" s="2" t="s">
        <v>2370</v>
      </c>
      <c r="F737" s="2" t="s">
        <v>608</v>
      </c>
      <c r="G737" s="2">
        <v>1</v>
      </c>
      <c r="H737" s="2" t="s">
        <v>599</v>
      </c>
      <c r="I737" s="3"/>
      <c r="J737" s="3" t="s">
        <v>911</v>
      </c>
      <c r="K737" s="3" t="s">
        <v>911</v>
      </c>
      <c r="L737" s="3" t="s">
        <v>911</v>
      </c>
      <c r="M737" s="3" t="s">
        <v>911</v>
      </c>
      <c r="N737" s="3" t="s">
        <v>911</v>
      </c>
      <c r="O737" s="3" t="s">
        <v>911</v>
      </c>
      <c r="P737" s="3" t="s">
        <v>911</v>
      </c>
      <c r="Q737" s="3" t="s">
        <v>911</v>
      </c>
      <c r="R737" s="3" t="s">
        <v>911</v>
      </c>
      <c r="S737" s="3" t="s">
        <v>911</v>
      </c>
      <c r="T737" s="3" t="s">
        <v>911</v>
      </c>
      <c r="U737" s="3" t="s">
        <v>911</v>
      </c>
      <c r="V737" s="2">
        <v>210084</v>
      </c>
      <c r="W737" s="2" t="s">
        <v>303</v>
      </c>
      <c r="X737" s="3">
        <v>1092018053</v>
      </c>
      <c r="Y737" s="6" t="s">
        <v>932</v>
      </c>
      <c r="Z737" s="3" t="s">
        <v>932</v>
      </c>
      <c r="AA737" s="2" t="s">
        <v>305</v>
      </c>
      <c r="AB737" s="3">
        <v>162000000</v>
      </c>
      <c r="AC737" s="63">
        <v>300</v>
      </c>
      <c r="AD737" s="41" t="s">
        <v>1829</v>
      </c>
      <c r="AE737" s="40" t="s">
        <v>339</v>
      </c>
      <c r="AF737" s="41" t="s">
        <v>1354</v>
      </c>
      <c r="AG737" s="42" t="s">
        <v>1387</v>
      </c>
      <c r="AH737" s="40" t="s">
        <v>1387</v>
      </c>
      <c r="AI737" s="42" t="s">
        <v>1387</v>
      </c>
      <c r="AJ737" s="58" t="s">
        <v>1823</v>
      </c>
      <c r="AK737" s="58" t="s">
        <v>1823</v>
      </c>
      <c r="AL737" s="58" t="s">
        <v>1824</v>
      </c>
      <c r="AM737" s="39">
        <v>0.75</v>
      </c>
      <c r="AN737" s="61">
        <v>4840000</v>
      </c>
      <c r="AO737" s="41" t="s">
        <v>1825</v>
      </c>
      <c r="AP737" s="56" t="s">
        <v>1387</v>
      </c>
      <c r="AQ737" s="41" t="s">
        <v>1380</v>
      </c>
      <c r="AR737" s="57">
        <v>300</v>
      </c>
      <c r="AS737" s="57" t="s">
        <v>1367</v>
      </c>
      <c r="AT737" s="57" t="s">
        <v>1376</v>
      </c>
      <c r="AU737" s="41">
        <v>248</v>
      </c>
      <c r="AV737" s="56" t="s">
        <v>1826</v>
      </c>
      <c r="AW737" s="56" t="s">
        <v>1850</v>
      </c>
      <c r="AX737" s="56" t="s">
        <v>1828</v>
      </c>
      <c r="AY737" s="57" t="s">
        <v>2892</v>
      </c>
      <c r="AZ737" s="65" t="s">
        <v>1830</v>
      </c>
      <c r="BA737" s="4"/>
      <c r="BB737" s="4"/>
      <c r="BC737" s="4"/>
      <c r="BD737" s="4"/>
      <c r="BE737" s="4"/>
      <c r="BF737" s="4"/>
      <c r="BG737" s="4"/>
    </row>
    <row r="738" spans="1:59" customFormat="1" ht="60" hidden="1" customHeight="1" x14ac:dyDescent="0.25">
      <c r="A738" s="2">
        <v>18</v>
      </c>
      <c r="B738" s="2">
        <v>7</v>
      </c>
      <c r="C738" s="2" t="s">
        <v>302</v>
      </c>
      <c r="D738" s="2">
        <v>1</v>
      </c>
      <c r="E738" s="2" t="s">
        <v>609</v>
      </c>
      <c r="F738" s="2" t="s">
        <v>610</v>
      </c>
      <c r="G738" s="2">
        <v>1</v>
      </c>
      <c r="H738" s="2" t="s">
        <v>611</v>
      </c>
      <c r="I738" s="3"/>
      <c r="J738" s="3" t="s">
        <v>924</v>
      </c>
      <c r="K738" s="3" t="s">
        <v>925</v>
      </c>
      <c r="L738" s="3" t="s">
        <v>926</v>
      </c>
      <c r="M738" s="3" t="s">
        <v>927</v>
      </c>
      <c r="N738" s="3" t="s">
        <v>928</v>
      </c>
      <c r="O738" s="6">
        <v>30.85</v>
      </c>
      <c r="P738" s="3" t="s">
        <v>929</v>
      </c>
      <c r="Q738" s="3" t="s">
        <v>920</v>
      </c>
      <c r="R738" s="3" t="s">
        <v>921</v>
      </c>
      <c r="S738" s="3"/>
      <c r="T738" s="3" t="s">
        <v>930</v>
      </c>
      <c r="U738" s="6">
        <v>3762</v>
      </c>
      <c r="V738" s="2">
        <v>210084</v>
      </c>
      <c r="W738" s="2" t="s">
        <v>303</v>
      </c>
      <c r="X738" s="3">
        <v>980891205</v>
      </c>
      <c r="Y738" s="6" t="s">
        <v>931</v>
      </c>
      <c r="Z738" s="3">
        <v>980891205</v>
      </c>
      <c r="AA738" s="2" t="s">
        <v>292</v>
      </c>
      <c r="AB738" s="3">
        <v>980891205</v>
      </c>
      <c r="AC738" s="63">
        <v>199</v>
      </c>
      <c r="AD738" s="41" t="s">
        <v>1822</v>
      </c>
      <c r="AE738" s="40" t="s">
        <v>339</v>
      </c>
      <c r="AF738" s="41" t="s">
        <v>1354</v>
      </c>
      <c r="AG738" s="42" t="s">
        <v>1387</v>
      </c>
      <c r="AH738" s="40" t="s">
        <v>1387</v>
      </c>
      <c r="AI738" s="42" t="s">
        <v>1387</v>
      </c>
      <c r="AJ738" s="58" t="s">
        <v>1823</v>
      </c>
      <c r="AK738" s="58" t="s">
        <v>1823</v>
      </c>
      <c r="AL738" s="58" t="s">
        <v>1824</v>
      </c>
      <c r="AM738" s="39">
        <v>0.5</v>
      </c>
      <c r="AN738" s="61">
        <v>70439628.799999997</v>
      </c>
      <c r="AO738" s="41" t="s">
        <v>1825</v>
      </c>
      <c r="AP738" s="56" t="s">
        <v>1387</v>
      </c>
      <c r="AQ738" s="41" t="s">
        <v>1380</v>
      </c>
      <c r="AR738" s="57">
        <v>199</v>
      </c>
      <c r="AS738" s="57" t="s">
        <v>1367</v>
      </c>
      <c r="AT738" s="57" t="s">
        <v>1376</v>
      </c>
      <c r="AU738" s="41">
        <v>349</v>
      </c>
      <c r="AV738" s="56" t="s">
        <v>1826</v>
      </c>
      <c r="AW738" s="56" t="s">
        <v>1850</v>
      </c>
      <c r="AX738" s="56" t="s">
        <v>1828</v>
      </c>
      <c r="AY738" s="57" t="s">
        <v>2894</v>
      </c>
      <c r="AZ738" s="65"/>
      <c r="BA738" s="4"/>
      <c r="BB738" s="4"/>
      <c r="BC738" s="4"/>
      <c r="BD738" s="4"/>
      <c r="BE738" s="4"/>
      <c r="BF738" s="4"/>
      <c r="BG738" s="4"/>
    </row>
    <row r="739" spans="1:59" customFormat="1" ht="60" hidden="1" customHeight="1" x14ac:dyDescent="0.25">
      <c r="A739" s="2">
        <v>18</v>
      </c>
      <c r="B739" s="2">
        <v>8</v>
      </c>
      <c r="C739" s="2" t="s">
        <v>302</v>
      </c>
      <c r="D739" s="2">
        <v>1</v>
      </c>
      <c r="E739" s="2" t="s">
        <v>612</v>
      </c>
      <c r="F739" s="2" t="s">
        <v>613</v>
      </c>
      <c r="G739" s="2" t="s">
        <v>614</v>
      </c>
      <c r="H739" s="2" t="s">
        <v>599</v>
      </c>
      <c r="I739" s="3"/>
      <c r="J739" s="3" t="s">
        <v>924</v>
      </c>
      <c r="K739" s="3" t="s">
        <v>925</v>
      </c>
      <c r="L739" s="3" t="s">
        <v>926</v>
      </c>
      <c r="M739" s="3" t="s">
        <v>927</v>
      </c>
      <c r="N739" s="3" t="s">
        <v>928</v>
      </c>
      <c r="O739" s="6">
        <v>30.85</v>
      </c>
      <c r="P739" s="3" t="s">
        <v>929</v>
      </c>
      <c r="Q739" s="3" t="s">
        <v>920</v>
      </c>
      <c r="R739" s="3" t="s">
        <v>921</v>
      </c>
      <c r="S739" s="3"/>
      <c r="T739" s="3" t="s">
        <v>930</v>
      </c>
      <c r="U739" s="6">
        <v>3762</v>
      </c>
      <c r="V739" s="2">
        <v>210084</v>
      </c>
      <c r="W739" s="2" t="s">
        <v>303</v>
      </c>
      <c r="X739" s="3">
        <v>363739764</v>
      </c>
      <c r="Y739" s="6" t="s">
        <v>931</v>
      </c>
      <c r="Z739" s="3">
        <v>363739764</v>
      </c>
      <c r="AA739" s="2" t="s">
        <v>304</v>
      </c>
      <c r="AB739" s="3">
        <v>296347764</v>
      </c>
      <c r="AC739" s="63">
        <v>73</v>
      </c>
      <c r="AD739" s="41" t="s">
        <v>1822</v>
      </c>
      <c r="AE739" s="40" t="s">
        <v>339</v>
      </c>
      <c r="AF739" s="41" t="s">
        <v>1354</v>
      </c>
      <c r="AG739" s="42" t="s">
        <v>1387</v>
      </c>
      <c r="AH739" s="40" t="s">
        <v>1387</v>
      </c>
      <c r="AI739" s="42" t="s">
        <v>1387</v>
      </c>
      <c r="AJ739" s="58" t="s">
        <v>1823</v>
      </c>
      <c r="AK739" s="58" t="s">
        <v>1823</v>
      </c>
      <c r="AL739" s="58" t="s">
        <v>1824</v>
      </c>
      <c r="AM739" s="39">
        <v>1</v>
      </c>
      <c r="AN739" s="61">
        <v>12361980</v>
      </c>
      <c r="AO739" s="41" t="s">
        <v>1825</v>
      </c>
      <c r="AP739" s="56" t="s">
        <v>1387</v>
      </c>
      <c r="AQ739" s="41" t="s">
        <v>1380</v>
      </c>
      <c r="AR739" s="57">
        <v>73</v>
      </c>
      <c r="AS739" s="57" t="s">
        <v>1367</v>
      </c>
      <c r="AT739" s="57" t="s">
        <v>1376</v>
      </c>
      <c r="AU739" s="41">
        <v>65</v>
      </c>
      <c r="AV739" s="56" t="s">
        <v>1826</v>
      </c>
      <c r="AW739" s="56" t="s">
        <v>1851</v>
      </c>
      <c r="AX739" s="56" t="s">
        <v>1828</v>
      </c>
      <c r="AY739" s="57" t="s">
        <v>2891</v>
      </c>
      <c r="AZ739" s="65"/>
      <c r="BA739" s="4"/>
      <c r="BB739" s="4"/>
      <c r="BC739" s="4"/>
      <c r="BD739" s="4"/>
      <c r="BE739" s="4"/>
      <c r="BF739" s="4"/>
      <c r="BG739" s="4"/>
    </row>
    <row r="740" spans="1:59" customFormat="1" ht="60" hidden="1" customHeight="1" x14ac:dyDescent="0.25">
      <c r="A740" s="2">
        <v>18</v>
      </c>
      <c r="B740" s="2">
        <v>8</v>
      </c>
      <c r="C740" s="2" t="s">
        <v>302</v>
      </c>
      <c r="D740" s="2">
        <v>0</v>
      </c>
      <c r="E740" s="2" t="s">
        <v>2371</v>
      </c>
      <c r="F740" s="2" t="s">
        <v>2372</v>
      </c>
      <c r="G740" s="2" t="s">
        <v>2373</v>
      </c>
      <c r="H740" s="2" t="s">
        <v>599</v>
      </c>
      <c r="I740" s="3"/>
      <c r="J740" s="3" t="s">
        <v>911</v>
      </c>
      <c r="K740" s="3" t="s">
        <v>911</v>
      </c>
      <c r="L740" s="3" t="s">
        <v>911</v>
      </c>
      <c r="M740" s="3" t="s">
        <v>911</v>
      </c>
      <c r="N740" s="3" t="s">
        <v>911</v>
      </c>
      <c r="O740" s="3" t="s">
        <v>911</v>
      </c>
      <c r="P740" s="3" t="s">
        <v>911</v>
      </c>
      <c r="Q740" s="3" t="s">
        <v>911</v>
      </c>
      <c r="R740" s="3" t="s">
        <v>911</v>
      </c>
      <c r="S740" s="3" t="s">
        <v>911</v>
      </c>
      <c r="T740" s="3" t="s">
        <v>911</v>
      </c>
      <c r="U740" s="3" t="s">
        <v>911</v>
      </c>
      <c r="V740" s="2">
        <v>210084</v>
      </c>
      <c r="W740" s="2" t="s">
        <v>303</v>
      </c>
      <c r="X740" s="3">
        <v>363739764</v>
      </c>
      <c r="Y740" s="6" t="s">
        <v>932</v>
      </c>
      <c r="Z740" s="3" t="s">
        <v>932</v>
      </c>
      <c r="AA740" s="2" t="s">
        <v>305</v>
      </c>
      <c r="AB740" s="3">
        <v>67392000</v>
      </c>
      <c r="AC740" s="63">
        <v>104</v>
      </c>
      <c r="AD740" s="41" t="s">
        <v>1829</v>
      </c>
      <c r="AE740" s="40" t="s">
        <v>339</v>
      </c>
      <c r="AF740" s="41" t="s">
        <v>1354</v>
      </c>
      <c r="AG740" s="42" t="s">
        <v>1387</v>
      </c>
      <c r="AH740" s="40" t="s">
        <v>1387</v>
      </c>
      <c r="AI740" s="42" t="s">
        <v>1387</v>
      </c>
      <c r="AJ740" s="58" t="s">
        <v>1823</v>
      </c>
      <c r="AK740" s="58" t="s">
        <v>1823</v>
      </c>
      <c r="AL740" s="58" t="s">
        <v>1824</v>
      </c>
      <c r="AM740" s="39">
        <v>0.75</v>
      </c>
      <c r="AN740" s="61">
        <v>1104000</v>
      </c>
      <c r="AO740" s="41" t="s">
        <v>1825</v>
      </c>
      <c r="AP740" s="56" t="s">
        <v>1387</v>
      </c>
      <c r="AQ740" s="41" t="s">
        <v>1380</v>
      </c>
      <c r="AR740" s="57">
        <v>104</v>
      </c>
      <c r="AS740" s="57" t="s">
        <v>1367</v>
      </c>
      <c r="AT740" s="57" t="s">
        <v>1376</v>
      </c>
      <c r="AU740" s="41">
        <v>45</v>
      </c>
      <c r="AV740" s="56" t="s">
        <v>1826</v>
      </c>
      <c r="AW740" s="56" t="s">
        <v>1851</v>
      </c>
      <c r="AX740" s="56" t="s">
        <v>1828</v>
      </c>
      <c r="AY740" s="57" t="s">
        <v>2892</v>
      </c>
      <c r="AZ740" s="65" t="s">
        <v>1830</v>
      </c>
      <c r="BA740" s="4"/>
      <c r="BB740" s="4"/>
      <c r="BC740" s="4"/>
      <c r="BD740" s="4"/>
      <c r="BE740" s="4"/>
      <c r="BF740" s="4"/>
      <c r="BG740" s="4"/>
    </row>
    <row r="741" spans="1:59" customFormat="1" ht="60" hidden="1" customHeight="1" x14ac:dyDescent="0.25">
      <c r="A741" s="2">
        <v>18</v>
      </c>
      <c r="B741" s="2">
        <v>9</v>
      </c>
      <c r="C741" s="2" t="s">
        <v>302</v>
      </c>
      <c r="D741" s="2">
        <v>1</v>
      </c>
      <c r="E741" s="2" t="s">
        <v>615</v>
      </c>
      <c r="F741" s="2" t="s">
        <v>616</v>
      </c>
      <c r="G741" s="2" t="s">
        <v>617</v>
      </c>
      <c r="H741" s="2" t="s">
        <v>599</v>
      </c>
      <c r="I741" s="3"/>
      <c r="J741" s="3" t="s">
        <v>924</v>
      </c>
      <c r="K741" s="3" t="s">
        <v>925</v>
      </c>
      <c r="L741" s="3" t="s">
        <v>926</v>
      </c>
      <c r="M741" s="3" t="s">
        <v>927</v>
      </c>
      <c r="N741" s="3" t="s">
        <v>928</v>
      </c>
      <c r="O741" s="6">
        <v>30.85</v>
      </c>
      <c r="P741" s="3" t="s">
        <v>929</v>
      </c>
      <c r="Q741" s="3" t="s">
        <v>920</v>
      </c>
      <c r="R741" s="3" t="s">
        <v>921</v>
      </c>
      <c r="S741" s="3"/>
      <c r="T741" s="3" t="s">
        <v>930</v>
      </c>
      <c r="U741" s="6">
        <v>3762</v>
      </c>
      <c r="V741" s="2">
        <v>210084</v>
      </c>
      <c r="W741" s="2" t="s">
        <v>303</v>
      </c>
      <c r="X741" s="3">
        <v>807362255</v>
      </c>
      <c r="Y741" s="6" t="s">
        <v>931</v>
      </c>
      <c r="Z741" s="3">
        <v>807362255</v>
      </c>
      <c r="AA741" s="2" t="s">
        <v>304</v>
      </c>
      <c r="AB741" s="3">
        <v>807362255</v>
      </c>
      <c r="AC741" s="63">
        <v>241</v>
      </c>
      <c r="AD741" s="41" t="s">
        <v>1822</v>
      </c>
      <c r="AE741" s="40" t="s">
        <v>339</v>
      </c>
      <c r="AF741" s="41" t="s">
        <v>1354</v>
      </c>
      <c r="AG741" s="42" t="s">
        <v>1387</v>
      </c>
      <c r="AH741" s="40" t="s">
        <v>1387</v>
      </c>
      <c r="AI741" s="42" t="s">
        <v>1387</v>
      </c>
      <c r="AJ741" s="58" t="s">
        <v>1823</v>
      </c>
      <c r="AK741" s="58" t="s">
        <v>1823</v>
      </c>
      <c r="AL741" s="58" t="s">
        <v>1824</v>
      </c>
      <c r="AM741" s="39">
        <v>0.5</v>
      </c>
      <c r="AN741" s="61">
        <v>46556499.200000003</v>
      </c>
      <c r="AO741" s="41" t="s">
        <v>1825</v>
      </c>
      <c r="AP741" s="56" t="s">
        <v>1387</v>
      </c>
      <c r="AQ741" s="41" t="s">
        <v>1380</v>
      </c>
      <c r="AR741" s="57">
        <v>241</v>
      </c>
      <c r="AS741" s="57" t="s">
        <v>1367</v>
      </c>
      <c r="AT741" s="57" t="s">
        <v>1376</v>
      </c>
      <c r="AU741" s="41">
        <v>252</v>
      </c>
      <c r="AV741" s="56" t="s">
        <v>1826</v>
      </c>
      <c r="AW741" s="56" t="s">
        <v>1852</v>
      </c>
      <c r="AX741" s="56" t="s">
        <v>1828</v>
      </c>
      <c r="AY741" s="57" t="s">
        <v>2891</v>
      </c>
      <c r="AZ741" s="65"/>
      <c r="BA741" s="4"/>
      <c r="BB741" s="4"/>
      <c r="BC741" s="4"/>
      <c r="BD741" s="4"/>
      <c r="BE741" s="4"/>
      <c r="BF741" s="4"/>
      <c r="BG741" s="4"/>
    </row>
    <row r="742" spans="1:59" customFormat="1" ht="60" hidden="1" customHeight="1" x14ac:dyDescent="0.25">
      <c r="A742" s="2">
        <v>18</v>
      </c>
      <c r="B742" s="2">
        <v>10</v>
      </c>
      <c r="C742" s="2" t="s">
        <v>302</v>
      </c>
      <c r="D742" s="2">
        <v>1</v>
      </c>
      <c r="E742" s="2" t="s">
        <v>618</v>
      </c>
      <c r="F742" s="2" t="s">
        <v>619</v>
      </c>
      <c r="G742" s="2">
        <v>29</v>
      </c>
      <c r="H742" s="2" t="s">
        <v>599</v>
      </c>
      <c r="I742" s="3"/>
      <c r="J742" s="3" t="s">
        <v>924</v>
      </c>
      <c r="K742" s="3" t="s">
        <v>925</v>
      </c>
      <c r="L742" s="3" t="s">
        <v>926</v>
      </c>
      <c r="M742" s="3" t="s">
        <v>927</v>
      </c>
      <c r="N742" s="3" t="s">
        <v>928</v>
      </c>
      <c r="O742" s="6">
        <v>30.85</v>
      </c>
      <c r="P742" s="3" t="s">
        <v>929</v>
      </c>
      <c r="Q742" s="3" t="s">
        <v>920</v>
      </c>
      <c r="R742" s="3" t="s">
        <v>921</v>
      </c>
      <c r="S742" s="3"/>
      <c r="T742" s="3" t="s">
        <v>930</v>
      </c>
      <c r="U742" s="6">
        <v>3762</v>
      </c>
      <c r="V742" s="2">
        <v>210084</v>
      </c>
      <c r="W742" s="2" t="s">
        <v>306</v>
      </c>
      <c r="X742" s="3">
        <v>8219382</v>
      </c>
      <c r="Y742" s="6" t="s">
        <v>306</v>
      </c>
      <c r="Z742" s="3">
        <v>8219382</v>
      </c>
      <c r="AA742" s="2" t="s">
        <v>308</v>
      </c>
      <c r="AB742" s="3">
        <v>8219382</v>
      </c>
      <c r="AC742" s="63">
        <v>30</v>
      </c>
      <c r="AD742" s="41" t="s">
        <v>1853</v>
      </c>
      <c r="AE742" s="40" t="s">
        <v>340</v>
      </c>
      <c r="AF742" s="41" t="s">
        <v>1354</v>
      </c>
      <c r="AG742" s="42" t="s">
        <v>1387</v>
      </c>
      <c r="AH742" s="40" t="s">
        <v>1387</v>
      </c>
      <c r="AI742" s="42" t="s">
        <v>1387</v>
      </c>
      <c r="AJ742" s="58">
        <v>44849</v>
      </c>
      <c r="AK742" s="58">
        <v>44849</v>
      </c>
      <c r="AL742" s="58" t="s">
        <v>2896</v>
      </c>
      <c r="AM742" s="39">
        <v>1</v>
      </c>
      <c r="AN742" s="61">
        <v>8219382</v>
      </c>
      <c r="AO742" s="41" t="s">
        <v>1840</v>
      </c>
      <c r="AP742" s="56" t="s">
        <v>1387</v>
      </c>
      <c r="AQ742" s="41" t="s">
        <v>1380</v>
      </c>
      <c r="AR742" s="57">
        <v>30</v>
      </c>
      <c r="AS742" s="57" t="s">
        <v>1364</v>
      </c>
      <c r="AT742" s="57" t="s">
        <v>1376</v>
      </c>
      <c r="AU742" s="41">
        <v>25</v>
      </c>
      <c r="AV742" s="56" t="s">
        <v>1854</v>
      </c>
      <c r="AW742" s="56" t="s">
        <v>1855</v>
      </c>
      <c r="AX742" s="56" t="s">
        <v>911</v>
      </c>
      <c r="AY742" s="57" t="s">
        <v>2395</v>
      </c>
      <c r="AZ742" s="65" t="s">
        <v>911</v>
      </c>
      <c r="BA742" s="4"/>
      <c r="BB742" s="4"/>
      <c r="BC742" s="4"/>
      <c r="BD742" s="4"/>
      <c r="BE742" s="4"/>
      <c r="BF742" s="4"/>
      <c r="BG742" s="4"/>
    </row>
    <row r="743" spans="1:59" customFormat="1" ht="60" hidden="1" customHeight="1" x14ac:dyDescent="0.25">
      <c r="A743" s="2">
        <v>18</v>
      </c>
      <c r="B743" s="2">
        <v>11</v>
      </c>
      <c r="C743" s="2" t="s">
        <v>302</v>
      </c>
      <c r="D743" s="2">
        <v>1</v>
      </c>
      <c r="E743" s="2" t="s">
        <v>620</v>
      </c>
      <c r="F743" s="2" t="s">
        <v>621</v>
      </c>
      <c r="G743" s="2">
        <v>11</v>
      </c>
      <c r="H743" s="2" t="s">
        <v>599</v>
      </c>
      <c r="I743" s="3"/>
      <c r="J743" s="3" t="s">
        <v>924</v>
      </c>
      <c r="K743" s="3" t="s">
        <v>925</v>
      </c>
      <c r="L743" s="3" t="s">
        <v>926</v>
      </c>
      <c r="M743" s="3" t="s">
        <v>927</v>
      </c>
      <c r="N743" s="3" t="s">
        <v>928</v>
      </c>
      <c r="O743" s="6">
        <v>30.85</v>
      </c>
      <c r="P743" s="3" t="s">
        <v>929</v>
      </c>
      <c r="Q743" s="3" t="s">
        <v>920</v>
      </c>
      <c r="R743" s="3" t="s">
        <v>921</v>
      </c>
      <c r="S743" s="3"/>
      <c r="T743" s="3" t="s">
        <v>930</v>
      </c>
      <c r="U743" s="6">
        <v>3762</v>
      </c>
      <c r="V743" s="2">
        <v>210084</v>
      </c>
      <c r="W743" s="2" t="s">
        <v>303</v>
      </c>
      <c r="X743" s="3">
        <v>155112913</v>
      </c>
      <c r="Y743" s="6" t="s">
        <v>931</v>
      </c>
      <c r="Z743" s="3">
        <v>155112913</v>
      </c>
      <c r="AA743" s="2" t="s">
        <v>304</v>
      </c>
      <c r="AB743" s="3">
        <v>119396939</v>
      </c>
      <c r="AC743" s="63">
        <v>23</v>
      </c>
      <c r="AD743" s="41" t="s">
        <v>1822</v>
      </c>
      <c r="AE743" s="40" t="s">
        <v>336</v>
      </c>
      <c r="AF743" s="41"/>
      <c r="AG743" s="42"/>
      <c r="AH743" s="40"/>
      <c r="AI743" s="42"/>
      <c r="AJ743" s="58"/>
      <c r="AK743" s="58"/>
      <c r="AL743" s="58"/>
      <c r="AM743" s="39">
        <v>0</v>
      </c>
      <c r="AN743" s="61"/>
      <c r="AO743" s="41"/>
      <c r="AP743" s="56"/>
      <c r="AQ743" s="41"/>
      <c r="AR743" s="57"/>
      <c r="AS743" s="57"/>
      <c r="AT743" s="57"/>
      <c r="AU743" s="41"/>
      <c r="AV743" s="56"/>
      <c r="AW743" s="56"/>
      <c r="AX743" s="56"/>
      <c r="AY743" s="57"/>
      <c r="AZ743" s="65"/>
      <c r="BA743" s="4"/>
      <c r="BB743" s="4"/>
      <c r="BC743" s="4"/>
      <c r="BD743" s="4"/>
      <c r="BE743" s="4"/>
      <c r="BF743" s="4"/>
      <c r="BG743" s="4"/>
    </row>
    <row r="744" spans="1:59" customFormat="1" ht="60" hidden="1" customHeight="1" x14ac:dyDescent="0.25">
      <c r="A744" s="2">
        <v>18</v>
      </c>
      <c r="B744" s="2">
        <v>11</v>
      </c>
      <c r="C744" s="2" t="s">
        <v>302</v>
      </c>
      <c r="D744" s="2">
        <v>0</v>
      </c>
      <c r="E744" s="2" t="s">
        <v>2374</v>
      </c>
      <c r="F744" s="2" t="s">
        <v>621</v>
      </c>
      <c r="G744" s="2">
        <v>11</v>
      </c>
      <c r="H744" s="2" t="s">
        <v>599</v>
      </c>
      <c r="I744" s="3"/>
      <c r="J744" s="3" t="s">
        <v>911</v>
      </c>
      <c r="K744" s="3" t="s">
        <v>911</v>
      </c>
      <c r="L744" s="3" t="s">
        <v>911</v>
      </c>
      <c r="M744" s="3" t="s">
        <v>911</v>
      </c>
      <c r="N744" s="3" t="s">
        <v>911</v>
      </c>
      <c r="O744" s="3" t="s">
        <v>911</v>
      </c>
      <c r="P744" s="3" t="s">
        <v>911</v>
      </c>
      <c r="Q744" s="3" t="s">
        <v>911</v>
      </c>
      <c r="R744" s="3" t="s">
        <v>911</v>
      </c>
      <c r="S744" s="3" t="s">
        <v>911</v>
      </c>
      <c r="T744" s="3" t="s">
        <v>911</v>
      </c>
      <c r="U744" s="3" t="s">
        <v>911</v>
      </c>
      <c r="V744" s="2">
        <v>210084</v>
      </c>
      <c r="W744" s="2" t="s">
        <v>303</v>
      </c>
      <c r="X744" s="3">
        <v>155112913</v>
      </c>
      <c r="Y744" s="6" t="s">
        <v>932</v>
      </c>
      <c r="Z744" s="3" t="s">
        <v>932</v>
      </c>
      <c r="AA744" s="2" t="s">
        <v>305</v>
      </c>
      <c r="AB744" s="3">
        <v>35715974</v>
      </c>
      <c r="AC744" s="63">
        <v>70</v>
      </c>
      <c r="AD744" s="41" t="s">
        <v>1829</v>
      </c>
      <c r="AE744" s="40" t="s">
        <v>336</v>
      </c>
      <c r="AF744" s="41"/>
      <c r="AG744" s="42"/>
      <c r="AH744" s="40"/>
      <c r="AI744" s="42"/>
      <c r="AJ744" s="58"/>
      <c r="AK744" s="58"/>
      <c r="AL744" s="58"/>
      <c r="AM744" s="39">
        <v>0</v>
      </c>
      <c r="AN744" s="61"/>
      <c r="AO744" s="41"/>
      <c r="AP744" s="56"/>
      <c r="AQ744" s="41"/>
      <c r="AR744" s="57"/>
      <c r="AS744" s="57"/>
      <c r="AT744" s="57"/>
      <c r="AU744" s="41"/>
      <c r="AV744" s="56"/>
      <c r="AW744" s="56"/>
      <c r="AX744" s="56"/>
      <c r="AY744" s="57"/>
      <c r="AZ744" s="65"/>
      <c r="BA744" s="4"/>
      <c r="BB744" s="4"/>
      <c r="BC744" s="4"/>
      <c r="BD744" s="4"/>
      <c r="BE744" s="4"/>
      <c r="BF744" s="4"/>
      <c r="BG744" s="4"/>
    </row>
    <row r="745" spans="1:59" customFormat="1" ht="60" hidden="1" customHeight="1" x14ac:dyDescent="0.25">
      <c r="A745" s="2">
        <v>18</v>
      </c>
      <c r="B745" s="2">
        <v>12</v>
      </c>
      <c r="C745" s="2" t="s">
        <v>302</v>
      </c>
      <c r="D745" s="2">
        <v>1</v>
      </c>
      <c r="E745" s="2" t="s">
        <v>622</v>
      </c>
      <c r="F745" s="2" t="s">
        <v>623</v>
      </c>
      <c r="G745" s="2">
        <v>12</v>
      </c>
      <c r="H745" s="2" t="s">
        <v>602</v>
      </c>
      <c r="I745" s="3"/>
      <c r="J745" s="3" t="s">
        <v>924</v>
      </c>
      <c r="K745" s="3" t="s">
        <v>925</v>
      </c>
      <c r="L745" s="3" t="s">
        <v>926</v>
      </c>
      <c r="M745" s="3" t="s">
        <v>927</v>
      </c>
      <c r="N745" s="3" t="s">
        <v>928</v>
      </c>
      <c r="O745" s="6">
        <v>30.85</v>
      </c>
      <c r="P745" s="3" t="s">
        <v>929</v>
      </c>
      <c r="Q745" s="3" t="s">
        <v>920</v>
      </c>
      <c r="R745" s="3" t="s">
        <v>921</v>
      </c>
      <c r="S745" s="3"/>
      <c r="T745" s="3" t="s">
        <v>930</v>
      </c>
      <c r="U745" s="6">
        <v>3762</v>
      </c>
      <c r="V745" s="2">
        <v>210084</v>
      </c>
      <c r="W745" s="2" t="s">
        <v>303</v>
      </c>
      <c r="X745" s="3">
        <v>145418577</v>
      </c>
      <c r="Y745" s="6" t="s">
        <v>931</v>
      </c>
      <c r="Z745" s="3">
        <v>145418577</v>
      </c>
      <c r="AA745" s="2" t="s">
        <v>301</v>
      </c>
      <c r="AB745" s="3">
        <v>145418577</v>
      </c>
      <c r="AC745" s="63">
        <v>63</v>
      </c>
      <c r="AD745" s="41" t="s">
        <v>1822</v>
      </c>
      <c r="AE745" s="40" t="s">
        <v>339</v>
      </c>
      <c r="AF745" s="41" t="s">
        <v>911</v>
      </c>
      <c r="AG745" s="42" t="s">
        <v>911</v>
      </c>
      <c r="AH745" s="40" t="s">
        <v>911</v>
      </c>
      <c r="AI745" s="42" t="s">
        <v>911</v>
      </c>
      <c r="AJ745" s="58">
        <v>44849</v>
      </c>
      <c r="AK745" s="58">
        <v>44849</v>
      </c>
      <c r="AL745" s="58">
        <v>44855</v>
      </c>
      <c r="AM745" s="39">
        <v>0.6</v>
      </c>
      <c r="AN745" s="61" t="s">
        <v>911</v>
      </c>
      <c r="AO745" s="41" t="s">
        <v>1840</v>
      </c>
      <c r="AP745" s="56" t="s">
        <v>911</v>
      </c>
      <c r="AQ745" s="41" t="s">
        <v>1380</v>
      </c>
      <c r="AR745" s="57">
        <v>30</v>
      </c>
      <c r="AS745" s="57" t="s">
        <v>1364</v>
      </c>
      <c r="AT745" s="57" t="s">
        <v>1376</v>
      </c>
      <c r="AU745" s="41">
        <v>30</v>
      </c>
      <c r="AV745" s="56" t="s">
        <v>1854</v>
      </c>
      <c r="AW745" s="56" t="s">
        <v>1855</v>
      </c>
      <c r="AX745" s="56" t="s">
        <v>911</v>
      </c>
      <c r="AY745" s="57" t="s">
        <v>2395</v>
      </c>
      <c r="AZ745" s="65" t="s">
        <v>911</v>
      </c>
      <c r="BA745" s="4"/>
      <c r="BB745" s="4"/>
      <c r="BC745" s="4"/>
      <c r="BD745" s="4"/>
      <c r="BE745" s="4"/>
      <c r="BF745" s="4"/>
      <c r="BG745" s="4"/>
    </row>
    <row r="746" spans="1:59" customFormat="1" ht="60" hidden="1" customHeight="1" x14ac:dyDescent="0.25">
      <c r="A746" s="2">
        <v>18</v>
      </c>
      <c r="B746" s="2">
        <v>13</v>
      </c>
      <c r="C746" s="2" t="s">
        <v>302</v>
      </c>
      <c r="D746" s="2">
        <v>1</v>
      </c>
      <c r="E746" s="2" t="s">
        <v>624</v>
      </c>
      <c r="F746" s="2" t="s">
        <v>625</v>
      </c>
      <c r="G746" s="2">
        <v>27</v>
      </c>
      <c r="H746" s="2" t="s">
        <v>599</v>
      </c>
      <c r="I746" s="3"/>
      <c r="J746" s="3" t="s">
        <v>924</v>
      </c>
      <c r="K746" s="3" t="s">
        <v>925</v>
      </c>
      <c r="L746" s="3" t="s">
        <v>926</v>
      </c>
      <c r="M746" s="3" t="s">
        <v>927</v>
      </c>
      <c r="N746" s="3" t="s">
        <v>928</v>
      </c>
      <c r="O746" s="6">
        <v>30.85</v>
      </c>
      <c r="P746" s="3" t="s">
        <v>929</v>
      </c>
      <c r="Q746" s="3" t="s">
        <v>920</v>
      </c>
      <c r="R746" s="3" t="s">
        <v>921</v>
      </c>
      <c r="S746" s="3"/>
      <c r="T746" s="3" t="s">
        <v>930</v>
      </c>
      <c r="U746" s="6">
        <v>3762</v>
      </c>
      <c r="V746" s="2">
        <v>210084</v>
      </c>
      <c r="W746" s="2" t="s">
        <v>303</v>
      </c>
      <c r="X746" s="3">
        <v>1459110735</v>
      </c>
      <c r="Y746" s="6" t="s">
        <v>931</v>
      </c>
      <c r="Z746" s="3">
        <v>1459110735</v>
      </c>
      <c r="AA746" s="2" t="s">
        <v>304</v>
      </c>
      <c r="AB746" s="3">
        <v>1140294735</v>
      </c>
      <c r="AC746" s="63">
        <v>246</v>
      </c>
      <c r="AD746" s="41" t="s">
        <v>1822</v>
      </c>
      <c r="AE746" s="40" t="s">
        <v>339</v>
      </c>
      <c r="AF746" s="41" t="s">
        <v>1354</v>
      </c>
      <c r="AG746" s="42" t="s">
        <v>1387</v>
      </c>
      <c r="AH746" s="40" t="s">
        <v>1387</v>
      </c>
      <c r="AI746" s="42" t="s">
        <v>1387</v>
      </c>
      <c r="AJ746" s="58" t="s">
        <v>1823</v>
      </c>
      <c r="AK746" s="58" t="s">
        <v>1823</v>
      </c>
      <c r="AL746" s="58" t="s">
        <v>1824</v>
      </c>
      <c r="AM746" s="39">
        <v>1</v>
      </c>
      <c r="AN746" s="61">
        <v>8021844</v>
      </c>
      <c r="AO746" s="41" t="s">
        <v>1825</v>
      </c>
      <c r="AP746" s="56" t="s">
        <v>1387</v>
      </c>
      <c r="AQ746" s="41" t="s">
        <v>1380</v>
      </c>
      <c r="AR746" s="57">
        <v>23</v>
      </c>
      <c r="AS746" s="57" t="s">
        <v>1367</v>
      </c>
      <c r="AT746" s="57" t="s">
        <v>1376</v>
      </c>
      <c r="AU746" s="41">
        <v>35</v>
      </c>
      <c r="AV746" s="56" t="s">
        <v>1826</v>
      </c>
      <c r="AW746" s="56" t="s">
        <v>1856</v>
      </c>
      <c r="AX746" s="56" t="s">
        <v>1828</v>
      </c>
      <c r="AY746" s="57" t="s">
        <v>2891</v>
      </c>
      <c r="AZ746" s="65"/>
      <c r="BA746" s="4"/>
      <c r="BB746" s="4"/>
      <c r="BC746" s="4"/>
      <c r="BD746" s="4"/>
      <c r="BE746" s="4"/>
      <c r="BF746" s="4"/>
      <c r="BG746" s="4"/>
    </row>
    <row r="747" spans="1:59" customFormat="1" ht="60" hidden="1" customHeight="1" x14ac:dyDescent="0.25">
      <c r="A747" s="2">
        <v>18</v>
      </c>
      <c r="B747" s="2">
        <v>13</v>
      </c>
      <c r="C747" s="2" t="s">
        <v>302</v>
      </c>
      <c r="D747" s="2">
        <v>0</v>
      </c>
      <c r="E747" s="2" t="s">
        <v>2375</v>
      </c>
      <c r="F747" s="2" t="s">
        <v>625</v>
      </c>
      <c r="G747" s="2">
        <v>27</v>
      </c>
      <c r="H747" s="2" t="s">
        <v>599</v>
      </c>
      <c r="I747" s="3"/>
      <c r="J747" s="3" t="s">
        <v>911</v>
      </c>
      <c r="K747" s="3" t="s">
        <v>911</v>
      </c>
      <c r="L747" s="3" t="s">
        <v>911</v>
      </c>
      <c r="M747" s="3" t="s">
        <v>911</v>
      </c>
      <c r="N747" s="3" t="s">
        <v>911</v>
      </c>
      <c r="O747" s="3" t="s">
        <v>911</v>
      </c>
      <c r="P747" s="3" t="s">
        <v>911</v>
      </c>
      <c r="Q747" s="3" t="s">
        <v>911</v>
      </c>
      <c r="R747" s="3" t="s">
        <v>911</v>
      </c>
      <c r="S747" s="3" t="s">
        <v>911</v>
      </c>
      <c r="T747" s="3" t="s">
        <v>911</v>
      </c>
      <c r="U747" s="3" t="s">
        <v>911</v>
      </c>
      <c r="V747" s="2">
        <v>210084</v>
      </c>
      <c r="W747" s="2" t="s">
        <v>303</v>
      </c>
      <c r="X747" s="3">
        <v>1459110735</v>
      </c>
      <c r="Y747" s="6" t="s">
        <v>932</v>
      </c>
      <c r="Z747" s="3" t="s">
        <v>932</v>
      </c>
      <c r="AA747" s="2" t="s">
        <v>305</v>
      </c>
      <c r="AB747" s="3">
        <v>318816000</v>
      </c>
      <c r="AC747" s="63">
        <v>492</v>
      </c>
      <c r="AD747" s="41" t="s">
        <v>1829</v>
      </c>
      <c r="AE747" s="40" t="s">
        <v>339</v>
      </c>
      <c r="AF747" s="41" t="s">
        <v>1354</v>
      </c>
      <c r="AG747" s="42" t="s">
        <v>1387</v>
      </c>
      <c r="AH747" s="40" t="s">
        <v>1387</v>
      </c>
      <c r="AI747" s="42" t="s">
        <v>1387</v>
      </c>
      <c r="AJ747" s="58" t="s">
        <v>1823</v>
      </c>
      <c r="AK747" s="58" t="s">
        <v>1823</v>
      </c>
      <c r="AL747" s="58" t="s">
        <v>1824</v>
      </c>
      <c r="AM747" s="39">
        <v>0.75</v>
      </c>
      <c r="AN747" s="61">
        <v>488176</v>
      </c>
      <c r="AO747" s="41" t="s">
        <v>1825</v>
      </c>
      <c r="AP747" s="56" t="s">
        <v>1387</v>
      </c>
      <c r="AQ747" s="41" t="s">
        <v>1380</v>
      </c>
      <c r="AR747" s="57">
        <v>70</v>
      </c>
      <c r="AS747" s="57" t="s">
        <v>1367</v>
      </c>
      <c r="AT747" s="57" t="s">
        <v>1376</v>
      </c>
      <c r="AU747" s="41">
        <v>22</v>
      </c>
      <c r="AV747" s="56" t="s">
        <v>1826</v>
      </c>
      <c r="AW747" s="56" t="s">
        <v>1856</v>
      </c>
      <c r="AX747" s="56" t="s">
        <v>1828</v>
      </c>
      <c r="AY747" s="57" t="s">
        <v>2892</v>
      </c>
      <c r="AZ747" s="65" t="s">
        <v>1830</v>
      </c>
      <c r="BA747" s="4"/>
      <c r="BB747" s="4"/>
      <c r="BC747" s="4"/>
      <c r="BD747" s="4"/>
      <c r="BE747" s="4"/>
      <c r="BF747" s="4"/>
      <c r="BG747" s="4"/>
    </row>
    <row r="748" spans="1:59" customFormat="1" ht="60" hidden="1" customHeight="1" x14ac:dyDescent="0.25">
      <c r="A748" s="2">
        <v>18</v>
      </c>
      <c r="B748" s="2">
        <v>15</v>
      </c>
      <c r="C748" s="2" t="s">
        <v>302</v>
      </c>
      <c r="D748" s="2">
        <v>1</v>
      </c>
      <c r="E748" s="2" t="s">
        <v>626</v>
      </c>
      <c r="F748" s="2" t="s">
        <v>627</v>
      </c>
      <c r="G748" s="2">
        <v>13</v>
      </c>
      <c r="H748" s="2" t="s">
        <v>599</v>
      </c>
      <c r="I748" s="3"/>
      <c r="J748" s="3" t="s">
        <v>924</v>
      </c>
      <c r="K748" s="3" t="s">
        <v>925</v>
      </c>
      <c r="L748" s="3" t="s">
        <v>926</v>
      </c>
      <c r="M748" s="3" t="s">
        <v>927</v>
      </c>
      <c r="N748" s="3" t="s">
        <v>928</v>
      </c>
      <c r="O748" s="6">
        <v>30.85</v>
      </c>
      <c r="P748" s="3" t="s">
        <v>929</v>
      </c>
      <c r="Q748" s="3" t="s">
        <v>920</v>
      </c>
      <c r="R748" s="3" t="s">
        <v>921</v>
      </c>
      <c r="S748" s="3"/>
      <c r="T748" s="3" t="s">
        <v>930</v>
      </c>
      <c r="U748" s="6">
        <v>3762</v>
      </c>
      <c r="V748" s="2">
        <v>210084</v>
      </c>
      <c r="W748" s="2" t="s">
        <v>303</v>
      </c>
      <c r="X748" s="3">
        <v>466561573</v>
      </c>
      <c r="Y748" s="6" t="s">
        <v>931</v>
      </c>
      <c r="Z748" s="3">
        <v>157366641</v>
      </c>
      <c r="AA748" s="2" t="s">
        <v>292</v>
      </c>
      <c r="AB748" s="3">
        <v>157366641</v>
      </c>
      <c r="AC748" s="63">
        <v>28</v>
      </c>
      <c r="AD748" s="41" t="s">
        <v>1822</v>
      </c>
      <c r="AE748" s="40" t="s">
        <v>339</v>
      </c>
      <c r="AF748" s="41" t="s">
        <v>1354</v>
      </c>
      <c r="AG748" s="42" t="s">
        <v>1387</v>
      </c>
      <c r="AH748" s="40" t="s">
        <v>1387</v>
      </c>
      <c r="AI748" s="42" t="s">
        <v>1387</v>
      </c>
      <c r="AJ748" s="58" t="s">
        <v>1823</v>
      </c>
      <c r="AK748" s="58" t="s">
        <v>1823</v>
      </c>
      <c r="AL748" s="58" t="s">
        <v>1824</v>
      </c>
      <c r="AM748" s="39">
        <v>1</v>
      </c>
      <c r="AN748" s="61">
        <v>10350887.199999999</v>
      </c>
      <c r="AO748" s="41" t="s">
        <v>1825</v>
      </c>
      <c r="AP748" s="56" t="s">
        <v>1387</v>
      </c>
      <c r="AQ748" s="41" t="s">
        <v>1380</v>
      </c>
      <c r="AR748" s="57">
        <v>70</v>
      </c>
      <c r="AS748" s="57" t="s">
        <v>1367</v>
      </c>
      <c r="AT748" s="57" t="s">
        <v>1376</v>
      </c>
      <c r="AU748" s="41">
        <v>47</v>
      </c>
      <c r="AV748" s="56" t="s">
        <v>1826</v>
      </c>
      <c r="AW748" s="56" t="s">
        <v>1857</v>
      </c>
      <c r="AX748" s="56" t="s">
        <v>1828</v>
      </c>
      <c r="AY748" s="57" t="s">
        <v>2894</v>
      </c>
      <c r="AZ748" s="65"/>
      <c r="BA748" s="4"/>
      <c r="BB748" s="4"/>
      <c r="BC748" s="4"/>
      <c r="BD748" s="4"/>
      <c r="BE748" s="4"/>
      <c r="BF748" s="4"/>
      <c r="BG748" s="4"/>
    </row>
    <row r="749" spans="1:59" customFormat="1" ht="60" hidden="1" customHeight="1" x14ac:dyDescent="0.25">
      <c r="A749" s="2">
        <v>18</v>
      </c>
      <c r="B749" s="2">
        <v>15</v>
      </c>
      <c r="C749" s="2" t="s">
        <v>302</v>
      </c>
      <c r="D749" s="2">
        <v>0</v>
      </c>
      <c r="E749" s="2" t="s">
        <v>2376</v>
      </c>
      <c r="F749" s="2" t="s">
        <v>627</v>
      </c>
      <c r="G749" s="2">
        <v>13</v>
      </c>
      <c r="H749" s="2" t="s">
        <v>599</v>
      </c>
      <c r="I749" s="3"/>
      <c r="J749" s="3" t="s">
        <v>911</v>
      </c>
      <c r="K749" s="3" t="s">
        <v>911</v>
      </c>
      <c r="L749" s="3" t="s">
        <v>911</v>
      </c>
      <c r="M749" s="3" t="s">
        <v>911</v>
      </c>
      <c r="N749" s="3" t="s">
        <v>911</v>
      </c>
      <c r="O749" s="3" t="s">
        <v>911</v>
      </c>
      <c r="P749" s="3" t="s">
        <v>911</v>
      </c>
      <c r="Q749" s="3" t="s">
        <v>911</v>
      </c>
      <c r="R749" s="3" t="s">
        <v>911</v>
      </c>
      <c r="S749" s="3" t="s">
        <v>911</v>
      </c>
      <c r="T749" s="3" t="s">
        <v>911</v>
      </c>
      <c r="U749" s="3" t="s">
        <v>911</v>
      </c>
      <c r="V749" s="2">
        <v>210084</v>
      </c>
      <c r="W749" s="2" t="s">
        <v>306</v>
      </c>
      <c r="X749" s="3">
        <v>466561573</v>
      </c>
      <c r="Y749" s="6" t="s">
        <v>306</v>
      </c>
      <c r="Z749" s="3">
        <v>309194932</v>
      </c>
      <c r="AA749" s="2" t="s">
        <v>307</v>
      </c>
      <c r="AB749" s="3">
        <v>90018000</v>
      </c>
      <c r="AC749" s="63">
        <v>100</v>
      </c>
      <c r="AD749" s="41" t="s">
        <v>1834</v>
      </c>
      <c r="AE749" s="40" t="s">
        <v>339</v>
      </c>
      <c r="AF749" s="41" t="s">
        <v>1354</v>
      </c>
      <c r="AG749" s="42" t="s">
        <v>1387</v>
      </c>
      <c r="AH749" s="40" t="s">
        <v>1387</v>
      </c>
      <c r="AI749" s="42" t="s">
        <v>1387</v>
      </c>
      <c r="AJ749" s="58" t="s">
        <v>1864</v>
      </c>
      <c r="AK749" s="58" t="s">
        <v>1864</v>
      </c>
      <c r="AL749" s="58" t="s">
        <v>1865</v>
      </c>
      <c r="AM749" s="39">
        <v>1</v>
      </c>
      <c r="AN749" s="61">
        <v>64897904.799999997</v>
      </c>
      <c r="AO749" s="41" t="s">
        <v>1840</v>
      </c>
      <c r="AP749" s="56" t="s">
        <v>1387</v>
      </c>
      <c r="AQ749" s="41" t="s">
        <v>1380</v>
      </c>
      <c r="AR749" s="57">
        <v>246</v>
      </c>
      <c r="AS749" s="57" t="s">
        <v>1367</v>
      </c>
      <c r="AT749" s="57" t="s">
        <v>1376</v>
      </c>
      <c r="AU749" s="41">
        <v>323</v>
      </c>
      <c r="AV749" s="56" t="s">
        <v>1861</v>
      </c>
      <c r="AW749" s="56" t="s">
        <v>1862</v>
      </c>
      <c r="AX749" s="56" t="s">
        <v>1849</v>
      </c>
      <c r="AY749" s="57" t="s">
        <v>887</v>
      </c>
      <c r="AZ749" s="65" t="s">
        <v>911</v>
      </c>
      <c r="BA749" s="4"/>
      <c r="BB749" s="4"/>
      <c r="BC749" s="4"/>
      <c r="BD749" s="4"/>
      <c r="BE749" s="4"/>
      <c r="BF749" s="4"/>
      <c r="BG749" s="4"/>
    </row>
    <row r="750" spans="1:59" customFormat="1" ht="60" hidden="1" customHeight="1" x14ac:dyDescent="0.25">
      <c r="A750" s="2">
        <v>18</v>
      </c>
      <c r="B750" s="2">
        <v>15</v>
      </c>
      <c r="C750" s="2" t="s">
        <v>302</v>
      </c>
      <c r="D750" s="2">
        <v>0</v>
      </c>
      <c r="E750" s="2" t="s">
        <v>2377</v>
      </c>
      <c r="F750" s="2" t="s">
        <v>627</v>
      </c>
      <c r="G750" s="2">
        <v>13</v>
      </c>
      <c r="H750" s="2" t="s">
        <v>599</v>
      </c>
      <c r="I750" s="3"/>
      <c r="J750" s="3" t="s">
        <v>911</v>
      </c>
      <c r="K750" s="3" t="s">
        <v>911</v>
      </c>
      <c r="L750" s="3" t="s">
        <v>911</v>
      </c>
      <c r="M750" s="3" t="s">
        <v>911</v>
      </c>
      <c r="N750" s="3" t="s">
        <v>911</v>
      </c>
      <c r="O750" s="3" t="s">
        <v>911</v>
      </c>
      <c r="P750" s="3" t="s">
        <v>911</v>
      </c>
      <c r="Q750" s="3" t="s">
        <v>911</v>
      </c>
      <c r="R750" s="3" t="s">
        <v>911</v>
      </c>
      <c r="S750" s="3" t="s">
        <v>911</v>
      </c>
      <c r="T750" s="3" t="s">
        <v>911</v>
      </c>
      <c r="U750" s="3" t="s">
        <v>911</v>
      </c>
      <c r="V750" s="2">
        <v>210084</v>
      </c>
      <c r="W750" s="2" t="s">
        <v>306</v>
      </c>
      <c r="X750" s="3">
        <v>466561573</v>
      </c>
      <c r="Y750" s="6" t="s">
        <v>932</v>
      </c>
      <c r="Z750" s="3" t="s">
        <v>932</v>
      </c>
      <c r="AA750" s="2" t="s">
        <v>891</v>
      </c>
      <c r="AB750" s="3">
        <v>219176932</v>
      </c>
      <c r="AC750" s="63">
        <v>40</v>
      </c>
      <c r="AD750" s="41" t="s">
        <v>1863</v>
      </c>
      <c r="AE750" s="40" t="s">
        <v>339</v>
      </c>
      <c r="AF750" s="41" t="s">
        <v>1354</v>
      </c>
      <c r="AG750" s="42" t="s">
        <v>1387</v>
      </c>
      <c r="AH750" s="40" t="s">
        <v>1387</v>
      </c>
      <c r="AI750" s="42" t="s">
        <v>1387</v>
      </c>
      <c r="AJ750" s="58" t="s">
        <v>1823</v>
      </c>
      <c r="AK750" s="58" t="s">
        <v>1823</v>
      </c>
      <c r="AL750" s="58" t="s">
        <v>1824</v>
      </c>
      <c r="AM750" s="39">
        <v>1</v>
      </c>
      <c r="AN750" s="61">
        <v>5232000</v>
      </c>
      <c r="AO750" s="41" t="s">
        <v>1840</v>
      </c>
      <c r="AP750" s="56" t="s">
        <v>1387</v>
      </c>
      <c r="AQ750" s="41" t="s">
        <v>1380</v>
      </c>
      <c r="AR750" s="57">
        <v>492</v>
      </c>
      <c r="AS750" s="57" t="s">
        <v>1367</v>
      </c>
      <c r="AT750" s="57" t="s">
        <v>1376</v>
      </c>
      <c r="AU750" s="41">
        <v>213</v>
      </c>
      <c r="AV750" s="56" t="s">
        <v>1866</v>
      </c>
      <c r="AW750" s="56" t="s">
        <v>1867</v>
      </c>
      <c r="AX750" s="56" t="s">
        <v>1868</v>
      </c>
      <c r="AY750" s="57" t="s">
        <v>1869</v>
      </c>
      <c r="AZ750" s="65" t="s">
        <v>911</v>
      </c>
      <c r="BA750" s="4"/>
      <c r="BB750" s="4"/>
      <c r="BC750" s="4"/>
      <c r="BD750" s="4"/>
      <c r="BE750" s="4"/>
      <c r="BF750" s="4"/>
      <c r="BG750" s="4"/>
    </row>
    <row r="751" spans="1:59" customFormat="1" ht="60" hidden="1" customHeight="1" x14ac:dyDescent="0.25">
      <c r="A751" s="2">
        <v>18</v>
      </c>
      <c r="B751" s="2">
        <v>16</v>
      </c>
      <c r="C751" s="2" t="s">
        <v>302</v>
      </c>
      <c r="D751" s="2">
        <v>1</v>
      </c>
      <c r="E751" s="2" t="s">
        <v>628</v>
      </c>
      <c r="F751" s="2" t="s">
        <v>629</v>
      </c>
      <c r="G751" s="2">
        <v>1</v>
      </c>
      <c r="H751" s="2" t="s">
        <v>630</v>
      </c>
      <c r="I751" s="3"/>
      <c r="J751" s="3" t="s">
        <v>924</v>
      </c>
      <c r="K751" s="3" t="s">
        <v>925</v>
      </c>
      <c r="L751" s="3" t="s">
        <v>926</v>
      </c>
      <c r="M751" s="3" t="s">
        <v>927</v>
      </c>
      <c r="N751" s="3" t="s">
        <v>928</v>
      </c>
      <c r="O751" s="6">
        <v>30.85</v>
      </c>
      <c r="P751" s="3" t="s">
        <v>929</v>
      </c>
      <c r="Q751" s="3" t="s">
        <v>920</v>
      </c>
      <c r="R751" s="3" t="s">
        <v>921</v>
      </c>
      <c r="S751" s="3"/>
      <c r="T751" s="3" t="s">
        <v>930</v>
      </c>
      <c r="U751" s="6">
        <v>3762</v>
      </c>
      <c r="V751" s="2">
        <v>210084</v>
      </c>
      <c r="W751" s="2" t="s">
        <v>303</v>
      </c>
      <c r="X751" s="3">
        <v>717690955</v>
      </c>
      <c r="Y751" s="6" t="s">
        <v>931</v>
      </c>
      <c r="Z751" s="3">
        <v>440306479</v>
      </c>
      <c r="AA751" s="2" t="s">
        <v>304</v>
      </c>
      <c r="AB751" s="3">
        <v>440262415</v>
      </c>
      <c r="AC751" s="63">
        <v>147</v>
      </c>
      <c r="AD751" s="41" t="s">
        <v>1822</v>
      </c>
      <c r="AE751" s="40" t="s">
        <v>339</v>
      </c>
      <c r="AF751" s="41" t="s">
        <v>1354</v>
      </c>
      <c r="AG751" s="42" t="s">
        <v>1387</v>
      </c>
      <c r="AH751" s="40" t="s">
        <v>1387</v>
      </c>
      <c r="AI751" s="42" t="s">
        <v>1387</v>
      </c>
      <c r="AJ751" s="58" t="s">
        <v>1823</v>
      </c>
      <c r="AK751" s="58" t="s">
        <v>1823</v>
      </c>
      <c r="AL751" s="58" t="s">
        <v>1824</v>
      </c>
      <c r="AM751" s="39">
        <v>1</v>
      </c>
      <c r="AN751" s="61">
        <v>10019974.4</v>
      </c>
      <c r="AO751" s="41" t="s">
        <v>1825</v>
      </c>
      <c r="AP751" s="56" t="s">
        <v>1387</v>
      </c>
      <c r="AQ751" s="41" t="s">
        <v>1380</v>
      </c>
      <c r="AR751" s="57">
        <v>28</v>
      </c>
      <c r="AS751" s="57" t="s">
        <v>1367</v>
      </c>
      <c r="AT751" s="57" t="s">
        <v>1376</v>
      </c>
      <c r="AU751" s="41">
        <v>44</v>
      </c>
      <c r="AV751" s="56" t="s">
        <v>1826</v>
      </c>
      <c r="AW751" s="56" t="s">
        <v>1858</v>
      </c>
      <c r="AX751" s="56" t="s">
        <v>1828</v>
      </c>
      <c r="AY751" s="57" t="s">
        <v>2894</v>
      </c>
      <c r="AZ751" s="65"/>
      <c r="BA751" s="4"/>
      <c r="BB751" s="4"/>
      <c r="BC751" s="4"/>
      <c r="BD751" s="4"/>
      <c r="BE751" s="4"/>
      <c r="BF751" s="4"/>
      <c r="BG751" s="4"/>
    </row>
    <row r="752" spans="1:59" customFormat="1" ht="60" hidden="1" customHeight="1" x14ac:dyDescent="0.25">
      <c r="A752" s="2">
        <v>18</v>
      </c>
      <c r="B752" s="2">
        <v>16</v>
      </c>
      <c r="C752" s="2" t="s">
        <v>302</v>
      </c>
      <c r="D752" s="2">
        <v>0</v>
      </c>
      <c r="E752" s="2" t="s">
        <v>2378</v>
      </c>
      <c r="F752" s="2" t="s">
        <v>2379</v>
      </c>
      <c r="G752" s="2">
        <v>1</v>
      </c>
      <c r="H752" s="2" t="s">
        <v>630</v>
      </c>
      <c r="I752" s="3"/>
      <c r="J752" s="3" t="s">
        <v>911</v>
      </c>
      <c r="K752" s="3" t="s">
        <v>911</v>
      </c>
      <c r="L752" s="3" t="s">
        <v>911</v>
      </c>
      <c r="M752" s="3" t="s">
        <v>911</v>
      </c>
      <c r="N752" s="3" t="s">
        <v>911</v>
      </c>
      <c r="O752" s="3" t="s">
        <v>911</v>
      </c>
      <c r="P752" s="3" t="s">
        <v>911</v>
      </c>
      <c r="Q752" s="3" t="s">
        <v>911</v>
      </c>
      <c r="R752" s="3" t="s">
        <v>911</v>
      </c>
      <c r="S752" s="3" t="s">
        <v>911</v>
      </c>
      <c r="T752" s="3" t="s">
        <v>911</v>
      </c>
      <c r="U752" s="3" t="s">
        <v>911</v>
      </c>
      <c r="V752" s="2">
        <v>210084</v>
      </c>
      <c r="W752" s="2" t="s">
        <v>303</v>
      </c>
      <c r="X752" s="3">
        <v>717690955</v>
      </c>
      <c r="Y752" s="6" t="s">
        <v>932</v>
      </c>
      <c r="Z752" s="3" t="s">
        <v>932</v>
      </c>
      <c r="AA752" s="2" t="s">
        <v>305</v>
      </c>
      <c r="AB752" s="3">
        <v>44064</v>
      </c>
      <c r="AC752" s="63">
        <v>102</v>
      </c>
      <c r="AD752" s="41" t="s">
        <v>1829</v>
      </c>
      <c r="AE752" s="40" t="s">
        <v>340</v>
      </c>
      <c r="AF752" s="41" t="s">
        <v>1360</v>
      </c>
      <c r="AG752" s="42" t="s">
        <v>1835</v>
      </c>
      <c r="AH752" s="40" t="s">
        <v>1859</v>
      </c>
      <c r="AI752" s="42" t="s">
        <v>1860</v>
      </c>
      <c r="AJ752" s="58" t="s">
        <v>1838</v>
      </c>
      <c r="AK752" s="58" t="s">
        <v>1838</v>
      </c>
      <c r="AL752" s="58" t="s">
        <v>1839</v>
      </c>
      <c r="AM752" s="39">
        <v>1</v>
      </c>
      <c r="AN752" s="61">
        <v>6668000</v>
      </c>
      <c r="AO752" s="41" t="s">
        <v>1840</v>
      </c>
      <c r="AP752" s="56" t="s">
        <v>911</v>
      </c>
      <c r="AQ752" s="41" t="s">
        <v>1380</v>
      </c>
      <c r="AR752" s="57">
        <v>100</v>
      </c>
      <c r="AS752" s="57" t="s">
        <v>1358</v>
      </c>
      <c r="AT752" s="57" t="s">
        <v>1376</v>
      </c>
      <c r="AU752" s="41">
        <v>100</v>
      </c>
      <c r="AV752" s="56" t="s">
        <v>1861</v>
      </c>
      <c r="AW752" s="56" t="s">
        <v>1862</v>
      </c>
      <c r="AX752" s="56" t="s">
        <v>1849</v>
      </c>
      <c r="AY752" s="57" t="s">
        <v>887</v>
      </c>
      <c r="AZ752" s="65" t="s">
        <v>911</v>
      </c>
      <c r="BA752" s="4"/>
      <c r="BB752" s="4"/>
      <c r="BC752" s="4"/>
      <c r="BD752" s="4"/>
      <c r="BE752" s="4"/>
      <c r="BF752" s="4"/>
      <c r="BG752" s="4"/>
    </row>
    <row r="753" spans="1:59" customFormat="1" ht="60" hidden="1" customHeight="1" x14ac:dyDescent="0.25">
      <c r="A753" s="2">
        <v>18</v>
      </c>
      <c r="B753" s="2">
        <v>16</v>
      </c>
      <c r="C753" s="2" t="s">
        <v>302</v>
      </c>
      <c r="D753" s="2">
        <v>0</v>
      </c>
      <c r="E753" s="2" t="s">
        <v>2380</v>
      </c>
      <c r="F753" s="2" t="s">
        <v>2381</v>
      </c>
      <c r="G753" s="2">
        <v>1</v>
      </c>
      <c r="H753" s="2" t="s">
        <v>630</v>
      </c>
      <c r="I753" s="3"/>
      <c r="J753" s="3" t="s">
        <v>911</v>
      </c>
      <c r="K753" s="3" t="s">
        <v>911</v>
      </c>
      <c r="L753" s="3" t="s">
        <v>911</v>
      </c>
      <c r="M753" s="3" t="s">
        <v>911</v>
      </c>
      <c r="N753" s="3" t="s">
        <v>911</v>
      </c>
      <c r="O753" s="3" t="s">
        <v>911</v>
      </c>
      <c r="P753" s="3" t="s">
        <v>911</v>
      </c>
      <c r="Q753" s="3" t="s">
        <v>911</v>
      </c>
      <c r="R753" s="3" t="s">
        <v>911</v>
      </c>
      <c r="S753" s="3" t="s">
        <v>911</v>
      </c>
      <c r="T753" s="3" t="s">
        <v>911</v>
      </c>
      <c r="U753" s="3" t="s">
        <v>911</v>
      </c>
      <c r="V753" s="2">
        <v>210084</v>
      </c>
      <c r="W753" s="2" t="s">
        <v>306</v>
      </c>
      <c r="X753" s="3">
        <v>717690955</v>
      </c>
      <c r="Y753" s="6" t="s">
        <v>306</v>
      </c>
      <c r="Z753" s="3">
        <v>277384476</v>
      </c>
      <c r="AA753" s="2" t="s">
        <v>307</v>
      </c>
      <c r="AB753" s="3">
        <v>251640000</v>
      </c>
      <c r="AC753" s="63">
        <v>250</v>
      </c>
      <c r="AD753" s="41" t="s">
        <v>1834</v>
      </c>
      <c r="AE753" s="40" t="s">
        <v>340</v>
      </c>
      <c r="AF753" s="41" t="s">
        <v>1360</v>
      </c>
      <c r="AG753" s="42" t="s">
        <v>1835</v>
      </c>
      <c r="AH753" s="40" t="s">
        <v>1872</v>
      </c>
      <c r="AI753" s="42" t="s">
        <v>1860</v>
      </c>
      <c r="AJ753" s="58" t="s">
        <v>1838</v>
      </c>
      <c r="AK753" s="58" t="s">
        <v>1838</v>
      </c>
      <c r="AL753" s="58" t="s">
        <v>1839</v>
      </c>
      <c r="AM753" s="39">
        <v>1</v>
      </c>
      <c r="AN753" s="61" t="s">
        <v>911</v>
      </c>
      <c r="AO753" s="41" t="s">
        <v>1840</v>
      </c>
      <c r="AP753" s="56" t="s">
        <v>911</v>
      </c>
      <c r="AQ753" s="41" t="s">
        <v>1380</v>
      </c>
      <c r="AR753" s="57">
        <v>100</v>
      </c>
      <c r="AS753" s="57" t="s">
        <v>1358</v>
      </c>
      <c r="AT753" s="57" t="s">
        <v>1376</v>
      </c>
      <c r="AU753" s="41">
        <v>250</v>
      </c>
      <c r="AV753" s="56" t="s">
        <v>1874</v>
      </c>
      <c r="AW753" s="56" t="s">
        <v>1875</v>
      </c>
      <c r="AX753" s="56" t="s">
        <v>1868</v>
      </c>
      <c r="AY753" s="57" t="s">
        <v>887</v>
      </c>
      <c r="AZ753" s="65" t="s">
        <v>911</v>
      </c>
      <c r="BA753" s="4"/>
      <c r="BB753" s="4"/>
      <c r="BC753" s="4"/>
      <c r="BD753" s="4"/>
      <c r="BE753" s="4"/>
      <c r="BF753" s="4"/>
      <c r="BG753" s="4"/>
    </row>
    <row r="754" spans="1:59" customFormat="1" ht="60" hidden="1" customHeight="1" x14ac:dyDescent="0.25">
      <c r="A754" s="2">
        <v>18</v>
      </c>
      <c r="B754" s="2">
        <v>16</v>
      </c>
      <c r="C754" s="2" t="s">
        <v>302</v>
      </c>
      <c r="D754" s="2">
        <v>0</v>
      </c>
      <c r="E754" s="2" t="s">
        <v>2382</v>
      </c>
      <c r="F754" s="2" t="s">
        <v>2383</v>
      </c>
      <c r="G754" s="2">
        <v>1</v>
      </c>
      <c r="H754" s="2" t="s">
        <v>630</v>
      </c>
      <c r="I754" s="3"/>
      <c r="J754" s="3" t="s">
        <v>911</v>
      </c>
      <c r="K754" s="3" t="s">
        <v>911</v>
      </c>
      <c r="L754" s="3" t="s">
        <v>911</v>
      </c>
      <c r="M754" s="3" t="s">
        <v>911</v>
      </c>
      <c r="N754" s="3" t="s">
        <v>911</v>
      </c>
      <c r="O754" s="3" t="s">
        <v>911</v>
      </c>
      <c r="P754" s="3" t="s">
        <v>911</v>
      </c>
      <c r="Q754" s="3" t="s">
        <v>911</v>
      </c>
      <c r="R754" s="3" t="s">
        <v>911</v>
      </c>
      <c r="S754" s="3" t="s">
        <v>911</v>
      </c>
      <c r="T754" s="3" t="s">
        <v>911</v>
      </c>
      <c r="U754" s="3" t="s">
        <v>911</v>
      </c>
      <c r="V754" s="2">
        <v>210084</v>
      </c>
      <c r="W754" s="2" t="s">
        <v>306</v>
      </c>
      <c r="X754" s="3">
        <v>717690955</v>
      </c>
      <c r="Y754" s="6" t="s">
        <v>932</v>
      </c>
      <c r="Z754" s="3" t="s">
        <v>932</v>
      </c>
      <c r="AA754" s="2" t="s">
        <v>892</v>
      </c>
      <c r="AB754" s="3">
        <v>13113596</v>
      </c>
      <c r="AC754" s="63">
        <v>16</v>
      </c>
      <c r="AD754" s="41" t="s">
        <v>1853</v>
      </c>
      <c r="AE754" s="40" t="s">
        <v>340</v>
      </c>
      <c r="AF754" s="41" t="s">
        <v>911</v>
      </c>
      <c r="AG754" s="42" t="s">
        <v>911</v>
      </c>
      <c r="AH754" s="40" t="s">
        <v>911</v>
      </c>
      <c r="AI754" s="42" t="s">
        <v>911</v>
      </c>
      <c r="AJ754" s="58" t="s">
        <v>1864</v>
      </c>
      <c r="AK754" s="58" t="s">
        <v>1864</v>
      </c>
      <c r="AL754" s="58" t="s">
        <v>1865</v>
      </c>
      <c r="AM754" s="39">
        <v>1</v>
      </c>
      <c r="AN754" s="61" t="s">
        <v>911</v>
      </c>
      <c r="AO754" s="41" t="s">
        <v>1840</v>
      </c>
      <c r="AP754" s="56" t="s">
        <v>911</v>
      </c>
      <c r="AQ754" s="41" t="s">
        <v>1380</v>
      </c>
      <c r="AR754" s="57">
        <v>100</v>
      </c>
      <c r="AS754" s="57" t="s">
        <v>1358</v>
      </c>
      <c r="AT754" s="57" t="s">
        <v>1376</v>
      </c>
      <c r="AU754" s="41">
        <v>16</v>
      </c>
      <c r="AV754" s="56" t="s">
        <v>2396</v>
      </c>
      <c r="AW754" s="56" t="s">
        <v>1876</v>
      </c>
      <c r="AX754" s="56" t="s">
        <v>1877</v>
      </c>
      <c r="AY754" s="57" t="s">
        <v>2897</v>
      </c>
      <c r="AZ754" s="65" t="s">
        <v>911</v>
      </c>
      <c r="BA754" s="4"/>
      <c r="BB754" s="4"/>
      <c r="BC754" s="4"/>
      <c r="BD754" s="4"/>
      <c r="BE754" s="4"/>
      <c r="BF754" s="4"/>
      <c r="BG754" s="4"/>
    </row>
    <row r="755" spans="1:59" customFormat="1" ht="60" hidden="1" customHeight="1" x14ac:dyDescent="0.25">
      <c r="A755" s="2">
        <v>18</v>
      </c>
      <c r="B755" s="2">
        <v>16</v>
      </c>
      <c r="C755" s="2" t="s">
        <v>302</v>
      </c>
      <c r="D755" s="2">
        <v>0</v>
      </c>
      <c r="E755" s="2" t="s">
        <v>2384</v>
      </c>
      <c r="F755" s="2" t="s">
        <v>2385</v>
      </c>
      <c r="G755" s="2">
        <v>1</v>
      </c>
      <c r="H755" s="2" t="s">
        <v>630</v>
      </c>
      <c r="I755" s="3"/>
      <c r="J755" s="3" t="s">
        <v>911</v>
      </c>
      <c r="K755" s="3" t="s">
        <v>911</v>
      </c>
      <c r="L755" s="3" t="s">
        <v>911</v>
      </c>
      <c r="M755" s="3" t="s">
        <v>911</v>
      </c>
      <c r="N755" s="3" t="s">
        <v>911</v>
      </c>
      <c r="O755" s="3" t="s">
        <v>911</v>
      </c>
      <c r="P755" s="3" t="s">
        <v>911</v>
      </c>
      <c r="Q755" s="3" t="s">
        <v>911</v>
      </c>
      <c r="R755" s="3" t="s">
        <v>911</v>
      </c>
      <c r="S755" s="3" t="s">
        <v>911</v>
      </c>
      <c r="T755" s="3" t="s">
        <v>911</v>
      </c>
      <c r="U755" s="3" t="s">
        <v>911</v>
      </c>
      <c r="V755" s="2">
        <v>210084</v>
      </c>
      <c r="W755" s="2" t="s">
        <v>306</v>
      </c>
      <c r="X755" s="3">
        <v>717690955</v>
      </c>
      <c r="Y755" s="6" t="s">
        <v>932</v>
      </c>
      <c r="Z755" s="3" t="s">
        <v>932</v>
      </c>
      <c r="AA755" s="2" t="s">
        <v>893</v>
      </c>
      <c r="AB755" s="3">
        <v>12630880</v>
      </c>
      <c r="AC755" s="63">
        <v>16</v>
      </c>
      <c r="AD755" s="41" t="s">
        <v>1853</v>
      </c>
      <c r="AE755" s="40" t="s">
        <v>340</v>
      </c>
      <c r="AF755" s="41" t="s">
        <v>911</v>
      </c>
      <c r="AG755" s="42" t="s">
        <v>911</v>
      </c>
      <c r="AH755" s="40" t="s">
        <v>911</v>
      </c>
      <c r="AI755" s="42" t="s">
        <v>911</v>
      </c>
      <c r="AJ755" s="58" t="s">
        <v>1864</v>
      </c>
      <c r="AK755" s="58" t="s">
        <v>1864</v>
      </c>
      <c r="AL755" s="58" t="s">
        <v>1865</v>
      </c>
      <c r="AM755" s="39">
        <v>0.85</v>
      </c>
      <c r="AN755" s="61" t="s">
        <v>911</v>
      </c>
      <c r="AO755" s="41" t="s">
        <v>1840</v>
      </c>
      <c r="AP755" s="56" t="s">
        <v>911</v>
      </c>
      <c r="AQ755" s="41" t="s">
        <v>1380</v>
      </c>
      <c r="AR755" s="57">
        <v>40</v>
      </c>
      <c r="AS755" s="57" t="s">
        <v>1367</v>
      </c>
      <c r="AT755" s="57" t="s">
        <v>1376</v>
      </c>
      <c r="AU755" s="41">
        <v>16</v>
      </c>
      <c r="AV755" s="56" t="s">
        <v>1866</v>
      </c>
      <c r="AW755" s="56" t="s">
        <v>1867</v>
      </c>
      <c r="AX755" s="56" t="s">
        <v>1868</v>
      </c>
      <c r="AY755" s="57" t="s">
        <v>2897</v>
      </c>
      <c r="AZ755" s="65" t="s">
        <v>911</v>
      </c>
      <c r="BA755" s="4"/>
      <c r="BB755" s="4"/>
      <c r="BC755" s="4"/>
      <c r="BD755" s="4"/>
      <c r="BE755" s="4"/>
      <c r="BF755" s="4"/>
      <c r="BG755" s="4"/>
    </row>
    <row r="756" spans="1:59" customFormat="1" ht="60" hidden="1" customHeight="1" x14ac:dyDescent="0.25">
      <c r="A756" s="2">
        <v>18</v>
      </c>
      <c r="B756" s="2">
        <v>60</v>
      </c>
      <c r="C756" s="2" t="s">
        <v>302</v>
      </c>
      <c r="D756" s="2">
        <v>1</v>
      </c>
      <c r="E756" s="2" t="s">
        <v>634</v>
      </c>
      <c r="F756" s="2" t="s">
        <v>635</v>
      </c>
      <c r="G756" s="2">
        <v>9</v>
      </c>
      <c r="H756" s="2" t="s">
        <v>630</v>
      </c>
      <c r="I756" s="3"/>
      <c r="J756" s="3" t="s">
        <v>924</v>
      </c>
      <c r="K756" s="3" t="s">
        <v>925</v>
      </c>
      <c r="L756" s="3" t="s">
        <v>926</v>
      </c>
      <c r="M756" s="3" t="s">
        <v>927</v>
      </c>
      <c r="N756" s="3" t="s">
        <v>928</v>
      </c>
      <c r="O756" s="6">
        <v>30.85</v>
      </c>
      <c r="P756" s="3" t="s">
        <v>929</v>
      </c>
      <c r="Q756" s="3" t="s">
        <v>920</v>
      </c>
      <c r="R756" s="3" t="s">
        <v>921</v>
      </c>
      <c r="S756" s="3"/>
      <c r="T756" s="3" t="s">
        <v>930</v>
      </c>
      <c r="U756" s="6">
        <v>3762</v>
      </c>
      <c r="V756" s="2">
        <v>210084</v>
      </c>
      <c r="W756" s="2" t="s">
        <v>303</v>
      </c>
      <c r="X756" s="3">
        <v>608546154</v>
      </c>
      <c r="Y756" s="6" t="s">
        <v>931</v>
      </c>
      <c r="Z756" s="3">
        <v>608546154</v>
      </c>
      <c r="AA756" s="2" t="s">
        <v>304</v>
      </c>
      <c r="AB756" s="3">
        <v>470522154</v>
      </c>
      <c r="AC756" s="63">
        <v>107</v>
      </c>
      <c r="AD756" s="41" t="s">
        <v>1822</v>
      </c>
      <c r="AE756" s="40" t="s">
        <v>339</v>
      </c>
      <c r="AF756" s="41" t="s">
        <v>1354</v>
      </c>
      <c r="AG756" s="42" t="s">
        <v>1387</v>
      </c>
      <c r="AH756" s="40" t="s">
        <v>1387</v>
      </c>
      <c r="AI756" s="42" t="s">
        <v>1387</v>
      </c>
      <c r="AJ756" s="58" t="s">
        <v>1823</v>
      </c>
      <c r="AK756" s="58" t="s">
        <v>1823</v>
      </c>
      <c r="AL756" s="58" t="s">
        <v>1824</v>
      </c>
      <c r="AM756" s="39">
        <v>1</v>
      </c>
      <c r="AN756" s="61">
        <v>31158572.800000001</v>
      </c>
      <c r="AO756" s="41" t="s">
        <v>1825</v>
      </c>
      <c r="AP756" s="56" t="s">
        <v>1387</v>
      </c>
      <c r="AQ756" s="41" t="s">
        <v>1380</v>
      </c>
      <c r="AR756" s="57">
        <v>147</v>
      </c>
      <c r="AS756" s="57" t="s">
        <v>1367</v>
      </c>
      <c r="AT756" s="57" t="s">
        <v>1376</v>
      </c>
      <c r="AU756" s="41">
        <v>147</v>
      </c>
      <c r="AV756" s="56" t="s">
        <v>1826</v>
      </c>
      <c r="AW756" s="56" t="s">
        <v>1870</v>
      </c>
      <c r="AX756" s="56" t="s">
        <v>1828</v>
      </c>
      <c r="AY756" s="57" t="s">
        <v>2891</v>
      </c>
      <c r="AZ756" s="65"/>
      <c r="BA756" s="4"/>
      <c r="BB756" s="4"/>
      <c r="BC756" s="4"/>
      <c r="BD756" s="4"/>
      <c r="BE756" s="4"/>
      <c r="BF756" s="4"/>
      <c r="BG756" s="4"/>
    </row>
    <row r="757" spans="1:59" customFormat="1" ht="60" hidden="1" customHeight="1" x14ac:dyDescent="0.25">
      <c r="A757" s="2">
        <v>18</v>
      </c>
      <c r="B757" s="2">
        <v>60</v>
      </c>
      <c r="C757" s="2" t="s">
        <v>302</v>
      </c>
      <c r="D757" s="2">
        <v>0</v>
      </c>
      <c r="E757" s="2" t="s">
        <v>2386</v>
      </c>
      <c r="F757" s="2" t="s">
        <v>635</v>
      </c>
      <c r="G757" s="2">
        <v>9</v>
      </c>
      <c r="H757" s="2" t="s">
        <v>630</v>
      </c>
      <c r="I757" s="3"/>
      <c r="J757" s="3" t="s">
        <v>911</v>
      </c>
      <c r="K757" s="3" t="s">
        <v>911</v>
      </c>
      <c r="L757" s="3" t="s">
        <v>911</v>
      </c>
      <c r="M757" s="3" t="s">
        <v>911</v>
      </c>
      <c r="N757" s="3" t="s">
        <v>911</v>
      </c>
      <c r="O757" s="3" t="s">
        <v>911</v>
      </c>
      <c r="P757" s="3" t="s">
        <v>911</v>
      </c>
      <c r="Q757" s="3" t="s">
        <v>911</v>
      </c>
      <c r="R757" s="3" t="s">
        <v>911</v>
      </c>
      <c r="S757" s="3" t="s">
        <v>911</v>
      </c>
      <c r="T757" s="3" t="s">
        <v>911</v>
      </c>
      <c r="U757" s="3" t="s">
        <v>911</v>
      </c>
      <c r="V757" s="2">
        <v>210084</v>
      </c>
      <c r="W757" s="2" t="s">
        <v>303</v>
      </c>
      <c r="X757" s="3">
        <v>608546154</v>
      </c>
      <c r="Y757" s="6" t="s">
        <v>932</v>
      </c>
      <c r="Z757" s="3" t="s">
        <v>932</v>
      </c>
      <c r="AA757" s="2" t="s">
        <v>309</v>
      </c>
      <c r="AB757" s="3">
        <v>138024000</v>
      </c>
      <c r="AC757" s="63">
        <v>180</v>
      </c>
      <c r="AD757" s="41" t="s">
        <v>1829</v>
      </c>
      <c r="AE757" s="40" t="s">
        <v>339</v>
      </c>
      <c r="AF757" s="41" t="s">
        <v>1354</v>
      </c>
      <c r="AG757" s="42" t="s">
        <v>1387</v>
      </c>
      <c r="AH757" s="40" t="s">
        <v>1387</v>
      </c>
      <c r="AI757" s="42" t="s">
        <v>1387</v>
      </c>
      <c r="AJ757" s="58" t="s">
        <v>1823</v>
      </c>
      <c r="AK757" s="58" t="s">
        <v>1823</v>
      </c>
      <c r="AL757" s="58" t="s">
        <v>1824</v>
      </c>
      <c r="AM757" s="39">
        <v>0.75</v>
      </c>
      <c r="AN757" s="61">
        <v>1792000</v>
      </c>
      <c r="AO757" s="41" t="s">
        <v>1825</v>
      </c>
      <c r="AP757" s="56" t="s">
        <v>1387</v>
      </c>
      <c r="AQ757" s="41" t="s">
        <v>1380</v>
      </c>
      <c r="AR757" s="57">
        <v>102</v>
      </c>
      <c r="AS757" s="57" t="s">
        <v>1367</v>
      </c>
      <c r="AT757" s="57" t="s">
        <v>1376</v>
      </c>
      <c r="AU757" s="41">
        <v>102</v>
      </c>
      <c r="AV757" s="56" t="s">
        <v>1826</v>
      </c>
      <c r="AW757" s="56" t="s">
        <v>1870</v>
      </c>
      <c r="AX757" s="56" t="s">
        <v>1828</v>
      </c>
      <c r="AY757" s="57" t="s">
        <v>2892</v>
      </c>
      <c r="AZ757" s="65" t="s">
        <v>1871</v>
      </c>
      <c r="BA757" s="4"/>
      <c r="BB757" s="4"/>
      <c r="BC757" s="4"/>
      <c r="BD757" s="4"/>
      <c r="BE757" s="4"/>
      <c r="BF757" s="4"/>
      <c r="BG757" s="4"/>
    </row>
    <row r="758" spans="1:59" customFormat="1" ht="60" hidden="1" customHeight="1" x14ac:dyDescent="0.25">
      <c r="A758" s="2">
        <v>18</v>
      </c>
      <c r="B758" s="2">
        <v>70</v>
      </c>
      <c r="C758" s="2" t="s">
        <v>302</v>
      </c>
      <c r="D758" s="2">
        <v>1</v>
      </c>
      <c r="E758" s="2" t="s">
        <v>2387</v>
      </c>
      <c r="F758" s="2" t="s">
        <v>2388</v>
      </c>
      <c r="G758" s="2">
        <v>49</v>
      </c>
      <c r="H758" s="2" t="s">
        <v>602</v>
      </c>
      <c r="I758" s="3">
        <v>94355381</v>
      </c>
      <c r="J758" s="3" t="s">
        <v>924</v>
      </c>
      <c r="K758" s="3" t="s">
        <v>925</v>
      </c>
      <c r="L758" s="3" t="s">
        <v>926</v>
      </c>
      <c r="M758" s="3" t="s">
        <v>927</v>
      </c>
      <c r="N758" s="3" t="s">
        <v>928</v>
      </c>
      <c r="O758" s="6">
        <v>30.85</v>
      </c>
      <c r="P758" s="3" t="s">
        <v>929</v>
      </c>
      <c r="Q758" s="3" t="s">
        <v>920</v>
      </c>
      <c r="R758" s="3" t="s">
        <v>921</v>
      </c>
      <c r="S758" s="3"/>
      <c r="T758" s="3" t="s">
        <v>930</v>
      </c>
      <c r="U758" s="6">
        <v>3762</v>
      </c>
      <c r="V758" s="2">
        <v>210084</v>
      </c>
      <c r="W758" s="2" t="s">
        <v>303</v>
      </c>
      <c r="X758" s="3"/>
      <c r="Y758" s="6" t="s">
        <v>306</v>
      </c>
      <c r="Z758" s="3">
        <v>94355381</v>
      </c>
      <c r="AA758" s="2" t="s">
        <v>892</v>
      </c>
      <c r="AB758" s="3">
        <v>94355381</v>
      </c>
      <c r="AC758" s="63">
        <v>100</v>
      </c>
      <c r="AD758" s="41" t="s">
        <v>1853</v>
      </c>
      <c r="AE758" s="40" t="s">
        <v>340</v>
      </c>
      <c r="AF758" s="41" t="s">
        <v>1360</v>
      </c>
      <c r="AG758" s="42" t="s">
        <v>1835</v>
      </c>
      <c r="AH758" s="40" t="s">
        <v>1872</v>
      </c>
      <c r="AI758" s="42" t="s">
        <v>1873</v>
      </c>
      <c r="AJ758" s="58" t="s">
        <v>1838</v>
      </c>
      <c r="AK758" s="58" t="s">
        <v>1838</v>
      </c>
      <c r="AL758" s="58" t="s">
        <v>1839</v>
      </c>
      <c r="AM758" s="39">
        <v>0.4</v>
      </c>
      <c r="AN758" s="61" t="s">
        <v>911</v>
      </c>
      <c r="AO758" s="41" t="s">
        <v>1840</v>
      </c>
      <c r="AP758" s="56" t="s">
        <v>911</v>
      </c>
      <c r="AQ758" s="41" t="s">
        <v>1380</v>
      </c>
      <c r="AR758" s="57">
        <v>250</v>
      </c>
      <c r="AS758" s="57" t="s">
        <v>1358</v>
      </c>
      <c r="AT758" s="57" t="s">
        <v>1376</v>
      </c>
      <c r="AU758" s="41">
        <v>250</v>
      </c>
      <c r="AV758" s="56" t="s">
        <v>1874</v>
      </c>
      <c r="AW758" s="56" t="s">
        <v>1875</v>
      </c>
      <c r="AX758" s="56" t="s">
        <v>1868</v>
      </c>
      <c r="AY758" s="57" t="s">
        <v>887</v>
      </c>
      <c r="AZ758" s="65" t="s">
        <v>911</v>
      </c>
      <c r="BA758" s="4"/>
      <c r="BB758" s="4"/>
      <c r="BC758" s="4"/>
      <c r="BD758" s="4"/>
      <c r="BE758" s="4"/>
      <c r="BF758" s="4"/>
      <c r="BG758" s="4"/>
    </row>
    <row r="759" spans="1:59" customFormat="1" ht="60" hidden="1" customHeight="1" x14ac:dyDescent="0.25">
      <c r="A759" s="2">
        <v>18</v>
      </c>
      <c r="B759" s="2">
        <v>80</v>
      </c>
      <c r="C759" s="2" t="s">
        <v>302</v>
      </c>
      <c r="D759" s="2">
        <v>1</v>
      </c>
      <c r="E759" s="2" t="s">
        <v>2389</v>
      </c>
      <c r="F759" s="2" t="s">
        <v>2390</v>
      </c>
      <c r="G759" s="2">
        <v>27</v>
      </c>
      <c r="H759" s="2" t="s">
        <v>2391</v>
      </c>
      <c r="I759" s="3">
        <v>39022820</v>
      </c>
      <c r="J759" s="3" t="s">
        <v>924</v>
      </c>
      <c r="K759" s="3" t="s">
        <v>925</v>
      </c>
      <c r="L759" s="3" t="s">
        <v>926</v>
      </c>
      <c r="M759" s="3" t="s">
        <v>927</v>
      </c>
      <c r="N759" s="3" t="s">
        <v>928</v>
      </c>
      <c r="O759" s="6">
        <v>30.85</v>
      </c>
      <c r="P759" s="3" t="s">
        <v>929</v>
      </c>
      <c r="Q759" s="3" t="s">
        <v>920</v>
      </c>
      <c r="R759" s="3" t="s">
        <v>921</v>
      </c>
      <c r="S759" s="3"/>
      <c r="T759" s="3" t="s">
        <v>930</v>
      </c>
      <c r="U759" s="6">
        <v>3762</v>
      </c>
      <c r="V759" s="2">
        <v>210084</v>
      </c>
      <c r="W759" s="2" t="s">
        <v>303</v>
      </c>
      <c r="X759" s="3"/>
      <c r="Y759" s="6" t="s">
        <v>931</v>
      </c>
      <c r="Z759" s="3">
        <v>27000000</v>
      </c>
      <c r="AA759" s="2" t="s">
        <v>894</v>
      </c>
      <c r="AB759" s="3">
        <v>12022820</v>
      </c>
      <c r="AC759" s="63">
        <v>25</v>
      </c>
      <c r="AD759" s="41" t="s">
        <v>1822</v>
      </c>
      <c r="AE759" s="40" t="s">
        <v>339</v>
      </c>
      <c r="AF759" s="41" t="s">
        <v>911</v>
      </c>
      <c r="AG759" s="42" t="s">
        <v>911</v>
      </c>
      <c r="AH759" s="40" t="s">
        <v>911</v>
      </c>
      <c r="AI759" s="42" t="s">
        <v>911</v>
      </c>
      <c r="AJ759" s="58">
        <v>44859</v>
      </c>
      <c r="AK759" s="58">
        <v>44859</v>
      </c>
      <c r="AL759" s="58">
        <v>44882</v>
      </c>
      <c r="AM759" s="39">
        <v>0.4</v>
      </c>
      <c r="AN759" s="61" t="s">
        <v>911</v>
      </c>
      <c r="AO759" s="41" t="s">
        <v>1840</v>
      </c>
      <c r="AP759" s="56" t="s">
        <v>911</v>
      </c>
      <c r="AQ759" s="41" t="s">
        <v>1380</v>
      </c>
      <c r="AR759" s="57">
        <v>16</v>
      </c>
      <c r="AS759" s="57" t="s">
        <v>1367</v>
      </c>
      <c r="AT759" s="57" t="s">
        <v>1376</v>
      </c>
      <c r="AU759" s="41">
        <v>16</v>
      </c>
      <c r="AV759" s="56" t="s">
        <v>2396</v>
      </c>
      <c r="AW759" s="56" t="s">
        <v>1876</v>
      </c>
      <c r="AX759" s="56" t="s">
        <v>1877</v>
      </c>
      <c r="AY759" s="57" t="s">
        <v>2397</v>
      </c>
      <c r="AZ759" s="65" t="s">
        <v>911</v>
      </c>
      <c r="BA759" s="4"/>
      <c r="BB759" s="4"/>
      <c r="BC759" s="4"/>
      <c r="BD759" s="4"/>
      <c r="BE759" s="4"/>
      <c r="BF759" s="4"/>
      <c r="BG759" s="4"/>
    </row>
    <row r="760" spans="1:59" customFormat="1" ht="60" hidden="1" customHeight="1" x14ac:dyDescent="0.25">
      <c r="A760" s="2">
        <v>18</v>
      </c>
      <c r="B760" s="2">
        <v>80</v>
      </c>
      <c r="C760" s="2" t="s">
        <v>302</v>
      </c>
      <c r="D760" s="2">
        <v>0</v>
      </c>
      <c r="E760" s="2" t="s">
        <v>2392</v>
      </c>
      <c r="F760" s="2" t="s">
        <v>2390</v>
      </c>
      <c r="G760" s="2">
        <v>27</v>
      </c>
      <c r="H760" s="2" t="s">
        <v>2391</v>
      </c>
      <c r="I760" s="3"/>
      <c r="J760" s="3" t="s">
        <v>911</v>
      </c>
      <c r="K760" s="3" t="s">
        <v>911</v>
      </c>
      <c r="L760" s="3" t="s">
        <v>911</v>
      </c>
      <c r="M760" s="3" t="s">
        <v>911</v>
      </c>
      <c r="N760" s="3" t="s">
        <v>911</v>
      </c>
      <c r="O760" s="3" t="s">
        <v>911</v>
      </c>
      <c r="P760" s="3" t="s">
        <v>911</v>
      </c>
      <c r="Q760" s="3" t="s">
        <v>911</v>
      </c>
      <c r="R760" s="3" t="s">
        <v>911</v>
      </c>
      <c r="S760" s="3" t="s">
        <v>911</v>
      </c>
      <c r="T760" s="3" t="s">
        <v>911</v>
      </c>
      <c r="U760" s="3" t="s">
        <v>911</v>
      </c>
      <c r="V760" s="2">
        <v>210084</v>
      </c>
      <c r="W760" s="2" t="s">
        <v>303</v>
      </c>
      <c r="X760" s="3"/>
      <c r="Y760" s="6" t="s">
        <v>306</v>
      </c>
      <c r="Z760" s="3">
        <v>12022820</v>
      </c>
      <c r="AA760" s="2" t="s">
        <v>895</v>
      </c>
      <c r="AB760" s="3">
        <v>27000000</v>
      </c>
      <c r="AC760" s="63">
        <v>25</v>
      </c>
      <c r="AD760" s="41" t="s">
        <v>1829</v>
      </c>
      <c r="AE760" s="40" t="s">
        <v>336</v>
      </c>
      <c r="AF760" s="41"/>
      <c r="AG760" s="42"/>
      <c r="AH760" s="40"/>
      <c r="AI760" s="42"/>
      <c r="AJ760" s="58"/>
      <c r="AK760" s="58"/>
      <c r="AL760" s="58"/>
      <c r="AM760" s="39">
        <v>0</v>
      </c>
      <c r="AN760" s="61"/>
      <c r="AO760" s="41"/>
      <c r="AP760" s="56"/>
      <c r="AQ760" s="41"/>
      <c r="AR760" s="57"/>
      <c r="AS760" s="57"/>
      <c r="AT760" s="57"/>
      <c r="AU760" s="41"/>
      <c r="AV760" s="56"/>
      <c r="AW760" s="56"/>
      <c r="AX760" s="56"/>
      <c r="AY760" s="57"/>
      <c r="AZ760" s="65"/>
      <c r="BA760" s="4"/>
      <c r="BB760" s="4"/>
      <c r="BC760" s="4"/>
      <c r="BD760" s="4"/>
      <c r="BE760" s="4"/>
      <c r="BF760" s="4"/>
      <c r="BG760" s="4"/>
    </row>
    <row r="761" spans="1:59" customFormat="1" ht="60" hidden="1" customHeight="1" x14ac:dyDescent="0.25">
      <c r="A761" s="2">
        <v>18</v>
      </c>
      <c r="B761" s="2">
        <v>90</v>
      </c>
      <c r="C761" s="2" t="s">
        <v>302</v>
      </c>
      <c r="D761" s="2">
        <v>1</v>
      </c>
      <c r="E761" s="2" t="s">
        <v>636</v>
      </c>
      <c r="F761" s="2" t="s">
        <v>637</v>
      </c>
      <c r="G761" s="2" t="s">
        <v>638</v>
      </c>
      <c r="H761" s="2" t="s">
        <v>639</v>
      </c>
      <c r="I761" s="3"/>
      <c r="J761" s="3" t="s">
        <v>924</v>
      </c>
      <c r="K761" s="3" t="s">
        <v>925</v>
      </c>
      <c r="L761" s="3" t="s">
        <v>926</v>
      </c>
      <c r="M761" s="3" t="s">
        <v>927</v>
      </c>
      <c r="N761" s="3" t="s">
        <v>928</v>
      </c>
      <c r="O761" s="6">
        <v>30.85</v>
      </c>
      <c r="P761" s="3" t="s">
        <v>929</v>
      </c>
      <c r="Q761" s="3" t="s">
        <v>920</v>
      </c>
      <c r="R761" s="3" t="s">
        <v>921</v>
      </c>
      <c r="S761" s="3"/>
      <c r="T761" s="3" t="s">
        <v>930</v>
      </c>
      <c r="U761" s="6">
        <v>3762</v>
      </c>
      <c r="V761" s="2">
        <v>210084</v>
      </c>
      <c r="W761" s="2" t="s">
        <v>303</v>
      </c>
      <c r="X761" s="3">
        <v>36772490</v>
      </c>
      <c r="Y761" s="6" t="s">
        <v>931</v>
      </c>
      <c r="Z761" s="3">
        <v>36772490</v>
      </c>
      <c r="AA761" s="2" t="s">
        <v>292</v>
      </c>
      <c r="AB761" s="3">
        <v>26567926</v>
      </c>
      <c r="AC761" s="63">
        <v>5</v>
      </c>
      <c r="AD761" s="41" t="s">
        <v>1822</v>
      </c>
      <c r="AE761" s="40" t="s">
        <v>339</v>
      </c>
      <c r="AF761" s="41" t="s">
        <v>911</v>
      </c>
      <c r="AG761" s="42" t="s">
        <v>911</v>
      </c>
      <c r="AH761" s="40" t="s">
        <v>911</v>
      </c>
      <c r="AI761" s="42" t="s">
        <v>911</v>
      </c>
      <c r="AJ761" s="58">
        <v>44859</v>
      </c>
      <c r="AK761" s="58">
        <v>44859</v>
      </c>
      <c r="AL761" s="58">
        <v>44882</v>
      </c>
      <c r="AM761" s="39">
        <v>0.4</v>
      </c>
      <c r="AN761" s="61" t="s">
        <v>911</v>
      </c>
      <c r="AO761" s="41" t="s">
        <v>1840</v>
      </c>
      <c r="AP761" s="56" t="s">
        <v>911</v>
      </c>
      <c r="AQ761" s="41" t="s">
        <v>1380</v>
      </c>
      <c r="AR761" s="57">
        <v>16</v>
      </c>
      <c r="AS761" s="57" t="s">
        <v>1367</v>
      </c>
      <c r="AT761" s="57" t="s">
        <v>1376</v>
      </c>
      <c r="AU761" s="41">
        <v>16</v>
      </c>
      <c r="AV761" s="56" t="s">
        <v>2396</v>
      </c>
      <c r="AW761" s="56" t="s">
        <v>1876</v>
      </c>
      <c r="AX761" s="56" t="s">
        <v>1877</v>
      </c>
      <c r="AY761" s="57" t="s">
        <v>2397</v>
      </c>
      <c r="AZ761" s="65" t="s">
        <v>911</v>
      </c>
      <c r="BA761" s="4"/>
      <c r="BB761" s="4"/>
      <c r="BC761" s="4"/>
      <c r="BD761" s="4"/>
      <c r="BE761" s="4"/>
      <c r="BF761" s="4"/>
      <c r="BG761" s="4"/>
    </row>
    <row r="762" spans="1:59" customFormat="1" ht="60" hidden="1" customHeight="1" x14ac:dyDescent="0.25">
      <c r="A762" s="2">
        <v>18</v>
      </c>
      <c r="B762" s="2">
        <v>90</v>
      </c>
      <c r="C762" s="2" t="s">
        <v>302</v>
      </c>
      <c r="D762" s="2">
        <v>0</v>
      </c>
      <c r="E762" s="2" t="s">
        <v>2393</v>
      </c>
      <c r="F762" s="2" t="s">
        <v>637</v>
      </c>
      <c r="G762" s="2" t="s">
        <v>2394</v>
      </c>
      <c r="H762" s="2" t="s">
        <v>639</v>
      </c>
      <c r="I762" s="3"/>
      <c r="J762" s="3" t="s">
        <v>911</v>
      </c>
      <c r="K762" s="3" t="s">
        <v>911</v>
      </c>
      <c r="L762" s="3" t="s">
        <v>911</v>
      </c>
      <c r="M762" s="3" t="s">
        <v>911</v>
      </c>
      <c r="N762" s="3" t="s">
        <v>911</v>
      </c>
      <c r="O762" s="3" t="s">
        <v>911</v>
      </c>
      <c r="P762" s="3" t="s">
        <v>911</v>
      </c>
      <c r="Q762" s="3" t="s">
        <v>911</v>
      </c>
      <c r="R762" s="3" t="s">
        <v>911</v>
      </c>
      <c r="S762" s="3" t="s">
        <v>911</v>
      </c>
      <c r="T762" s="3" t="s">
        <v>911</v>
      </c>
      <c r="U762" s="3" t="s">
        <v>911</v>
      </c>
      <c r="V762" s="2">
        <v>210084</v>
      </c>
      <c r="W762" s="2" t="s">
        <v>303</v>
      </c>
      <c r="X762" s="3">
        <v>36772490</v>
      </c>
      <c r="Y762" s="18" t="s">
        <v>932</v>
      </c>
      <c r="Z762" s="8" t="s">
        <v>932</v>
      </c>
      <c r="AA762" s="2" t="s">
        <v>310</v>
      </c>
      <c r="AB762" s="3">
        <v>10204564</v>
      </c>
      <c r="AC762" s="63">
        <v>10</v>
      </c>
      <c r="AD762" s="41" t="s">
        <v>1829</v>
      </c>
      <c r="AE762" s="40" t="s">
        <v>339</v>
      </c>
      <c r="AF762" s="41" t="s">
        <v>1354</v>
      </c>
      <c r="AG762" s="42" t="s">
        <v>1387</v>
      </c>
      <c r="AH762" s="40" t="s">
        <v>1387</v>
      </c>
      <c r="AI762" s="42" t="s">
        <v>1387</v>
      </c>
      <c r="AJ762" s="58" t="s">
        <v>1823</v>
      </c>
      <c r="AK762" s="58" t="s">
        <v>1823</v>
      </c>
      <c r="AL762" s="58" t="s">
        <v>1824</v>
      </c>
      <c r="AM762" s="39">
        <v>1</v>
      </c>
      <c r="AN762" s="61">
        <v>30381824.800000001</v>
      </c>
      <c r="AO762" s="41" t="s">
        <v>1825</v>
      </c>
      <c r="AP762" s="56" t="s">
        <v>1387</v>
      </c>
      <c r="AQ762" s="41" t="s">
        <v>1380</v>
      </c>
      <c r="AR762" s="57">
        <v>107</v>
      </c>
      <c r="AS762" s="57" t="s">
        <v>1367</v>
      </c>
      <c r="AT762" s="57" t="s">
        <v>1376</v>
      </c>
      <c r="AU762" s="41">
        <v>164</v>
      </c>
      <c r="AV762" s="56" t="s">
        <v>1826</v>
      </c>
      <c r="AW762" s="56" t="s">
        <v>1878</v>
      </c>
      <c r="AX762" s="56" t="s">
        <v>1828</v>
      </c>
      <c r="AY762" s="57" t="s">
        <v>2891</v>
      </c>
      <c r="AZ762" s="65"/>
      <c r="BA762" s="4"/>
      <c r="BB762" s="4"/>
      <c r="BC762" s="4"/>
      <c r="BD762" s="4"/>
      <c r="BE762" s="4"/>
      <c r="BF762" s="4"/>
      <c r="BG762" s="4"/>
    </row>
    <row r="763" spans="1:59" customFormat="1" ht="32.25" customHeight="1" x14ac:dyDescent="0.25">
      <c r="A763" s="2">
        <v>19</v>
      </c>
      <c r="B763" s="2">
        <v>2</v>
      </c>
      <c r="C763" s="2" t="s">
        <v>155</v>
      </c>
      <c r="D763" s="2">
        <v>1</v>
      </c>
      <c r="E763" s="2" t="s">
        <v>477</v>
      </c>
      <c r="F763" s="2" t="s">
        <v>478</v>
      </c>
      <c r="G763" s="2">
        <v>54</v>
      </c>
      <c r="H763" s="2" t="s">
        <v>479</v>
      </c>
      <c r="I763" s="3">
        <v>0</v>
      </c>
      <c r="J763" s="3" t="s">
        <v>1250</v>
      </c>
      <c r="K763" s="3" t="s">
        <v>1250</v>
      </c>
      <c r="L763" s="3" t="s">
        <v>1250</v>
      </c>
      <c r="M763" s="3" t="s">
        <v>1261</v>
      </c>
      <c r="N763" s="3" t="s">
        <v>1262</v>
      </c>
      <c r="O763" s="6">
        <v>52</v>
      </c>
      <c r="P763" s="3" t="s">
        <v>929</v>
      </c>
      <c r="Q763" s="3" t="s">
        <v>1263</v>
      </c>
      <c r="R763" s="3" t="s">
        <v>1264</v>
      </c>
      <c r="S763" s="3" t="s">
        <v>1265</v>
      </c>
      <c r="T763" s="3" t="s">
        <v>1266</v>
      </c>
      <c r="U763" s="6">
        <v>38600</v>
      </c>
      <c r="V763" s="2">
        <v>220027</v>
      </c>
      <c r="W763" s="2" t="s">
        <v>156</v>
      </c>
      <c r="X763" s="3">
        <v>1265231400</v>
      </c>
      <c r="Y763" s="7" t="s">
        <v>1243</v>
      </c>
      <c r="Z763" s="8">
        <f>SUM(AB763)</f>
        <v>79380000</v>
      </c>
      <c r="AA763" s="2" t="s">
        <v>157</v>
      </c>
      <c r="AB763" s="3">
        <v>79380000</v>
      </c>
      <c r="AC763" s="63">
        <v>1</v>
      </c>
      <c r="AD763" s="41" t="s">
        <v>1393</v>
      </c>
      <c r="AE763" s="40" t="s">
        <v>339</v>
      </c>
      <c r="AF763" s="41" t="s">
        <v>1885</v>
      </c>
      <c r="AG763" s="42" t="s">
        <v>1886</v>
      </c>
      <c r="AH763" s="40">
        <v>4600094533</v>
      </c>
      <c r="AI763" s="111">
        <v>33813</v>
      </c>
      <c r="AJ763" s="58">
        <v>44750</v>
      </c>
      <c r="AK763" s="58">
        <v>44767</v>
      </c>
      <c r="AL763" s="58">
        <v>44985</v>
      </c>
      <c r="AM763" s="39">
        <v>0.81</v>
      </c>
      <c r="AN763" s="59">
        <v>6357250</v>
      </c>
      <c r="AO763" s="41" t="s">
        <v>1887</v>
      </c>
      <c r="AP763" s="56" t="s">
        <v>1888</v>
      </c>
      <c r="AQ763" s="41" t="s">
        <v>1380</v>
      </c>
      <c r="AR763" s="109">
        <v>1000</v>
      </c>
      <c r="AS763" s="57" t="s">
        <v>1889</v>
      </c>
      <c r="AT763" s="57" t="s">
        <v>1367</v>
      </c>
      <c r="AU763" s="63">
        <v>580</v>
      </c>
      <c r="AV763" s="56" t="s">
        <v>1890</v>
      </c>
      <c r="AW763" s="56" t="s">
        <v>1891</v>
      </c>
      <c r="AX763" s="56" t="s">
        <v>1892</v>
      </c>
      <c r="AY763" s="112" t="s">
        <v>3007</v>
      </c>
      <c r="AZ763" s="65" t="s">
        <v>1592</v>
      </c>
      <c r="BA763" s="4"/>
      <c r="BB763" s="4"/>
      <c r="BC763" s="4"/>
      <c r="BD763" s="4"/>
      <c r="BE763" s="4"/>
      <c r="BF763" s="4"/>
      <c r="BG763" s="4"/>
    </row>
    <row r="764" spans="1:59" customFormat="1" ht="30.75" customHeight="1" x14ac:dyDescent="0.25">
      <c r="A764" s="2">
        <v>19</v>
      </c>
      <c r="B764" s="2">
        <v>2</v>
      </c>
      <c r="C764" s="2" t="s">
        <v>155</v>
      </c>
      <c r="D764" s="2">
        <v>0</v>
      </c>
      <c r="E764" s="2" t="s">
        <v>477</v>
      </c>
      <c r="F764" s="2" t="s">
        <v>478</v>
      </c>
      <c r="G764" s="2">
        <v>54</v>
      </c>
      <c r="H764" s="2" t="s">
        <v>479</v>
      </c>
      <c r="I764" s="3">
        <v>0</v>
      </c>
      <c r="J764" s="3" t="s">
        <v>911</v>
      </c>
      <c r="K764" s="3" t="s">
        <v>911</v>
      </c>
      <c r="L764" s="3" t="s">
        <v>911</v>
      </c>
      <c r="M764" s="3" t="s">
        <v>911</v>
      </c>
      <c r="N764" s="3" t="s">
        <v>911</v>
      </c>
      <c r="O764" s="3" t="s">
        <v>911</v>
      </c>
      <c r="P764" s="3" t="s">
        <v>911</v>
      </c>
      <c r="Q764" s="3" t="s">
        <v>911</v>
      </c>
      <c r="R764" s="3" t="s">
        <v>911</v>
      </c>
      <c r="S764" s="3" t="s">
        <v>911</v>
      </c>
      <c r="T764" s="3" t="s">
        <v>911</v>
      </c>
      <c r="U764" s="3" t="s">
        <v>911</v>
      </c>
      <c r="V764" s="2">
        <v>220027</v>
      </c>
      <c r="W764" s="2" t="s">
        <v>156</v>
      </c>
      <c r="X764" s="3">
        <v>1265231400</v>
      </c>
      <c r="Y764" s="2" t="s">
        <v>1244</v>
      </c>
      <c r="Z764" s="3">
        <v>175625700</v>
      </c>
      <c r="AA764" s="2" t="s">
        <v>162</v>
      </c>
      <c r="AB764" s="3">
        <v>175625700</v>
      </c>
      <c r="AC764" s="63">
        <v>1</v>
      </c>
      <c r="AD764" s="41" t="s">
        <v>2079</v>
      </c>
      <c r="AE764" s="40" t="s">
        <v>339</v>
      </c>
      <c r="AF764" s="41" t="s">
        <v>1885</v>
      </c>
      <c r="AG764" s="42" t="s">
        <v>1596</v>
      </c>
      <c r="AH764" s="40">
        <v>4600094504</v>
      </c>
      <c r="AI764" s="111">
        <v>33826</v>
      </c>
      <c r="AJ764" s="58">
        <v>44743</v>
      </c>
      <c r="AK764" s="58">
        <v>44754</v>
      </c>
      <c r="AL764" s="58">
        <v>44985</v>
      </c>
      <c r="AM764" s="39">
        <v>0.85</v>
      </c>
      <c r="AN764" s="59">
        <v>14129428</v>
      </c>
      <c r="AO764" s="41" t="s">
        <v>1893</v>
      </c>
      <c r="AP764" s="56" t="s">
        <v>1888</v>
      </c>
      <c r="AQ764" s="41" t="s">
        <v>1380</v>
      </c>
      <c r="AR764" s="109">
        <v>300</v>
      </c>
      <c r="AS764" s="57" t="s">
        <v>1367</v>
      </c>
      <c r="AT764" s="57" t="s">
        <v>1376</v>
      </c>
      <c r="AU764" s="63">
        <v>25</v>
      </c>
      <c r="AV764" s="56" t="s">
        <v>1894</v>
      </c>
      <c r="AW764" s="56" t="s">
        <v>1895</v>
      </c>
      <c r="AX764" s="56" t="s">
        <v>1896</v>
      </c>
      <c r="AY764" s="70" t="s">
        <v>2993</v>
      </c>
      <c r="AZ764" s="65" t="s">
        <v>1592</v>
      </c>
      <c r="BA764" s="4"/>
      <c r="BB764" s="4"/>
      <c r="BC764" s="4"/>
      <c r="BD764" s="4"/>
      <c r="BE764" s="4"/>
      <c r="BF764" s="4"/>
      <c r="BG764" s="4"/>
    </row>
    <row r="765" spans="1:59" customFormat="1" ht="30" customHeight="1" x14ac:dyDescent="0.25">
      <c r="A765" s="2">
        <v>19</v>
      </c>
      <c r="B765" s="2">
        <v>2</v>
      </c>
      <c r="C765" s="2" t="s">
        <v>155</v>
      </c>
      <c r="D765" s="2">
        <v>0</v>
      </c>
      <c r="E765" s="2" t="s">
        <v>477</v>
      </c>
      <c r="F765" s="2" t="s">
        <v>478</v>
      </c>
      <c r="G765" s="2">
        <v>54</v>
      </c>
      <c r="H765" s="2" t="s">
        <v>479</v>
      </c>
      <c r="I765" s="3">
        <v>0</v>
      </c>
      <c r="J765" s="3" t="s">
        <v>911</v>
      </c>
      <c r="K765" s="3" t="s">
        <v>911</v>
      </c>
      <c r="L765" s="3" t="s">
        <v>911</v>
      </c>
      <c r="M765" s="3" t="s">
        <v>911</v>
      </c>
      <c r="N765" s="3" t="s">
        <v>911</v>
      </c>
      <c r="O765" s="3" t="s">
        <v>911</v>
      </c>
      <c r="P765" s="3" t="s">
        <v>911</v>
      </c>
      <c r="Q765" s="3" t="s">
        <v>911</v>
      </c>
      <c r="R765" s="3" t="s">
        <v>911</v>
      </c>
      <c r="S765" s="3" t="s">
        <v>911</v>
      </c>
      <c r="T765" s="3" t="s">
        <v>911</v>
      </c>
      <c r="U765" s="3" t="s">
        <v>911</v>
      </c>
      <c r="V765" s="2">
        <v>220027</v>
      </c>
      <c r="W765" s="2" t="s">
        <v>156</v>
      </c>
      <c r="X765" s="3">
        <v>1265231400</v>
      </c>
      <c r="Y765" s="2" t="s">
        <v>1245</v>
      </c>
      <c r="Z765" s="3">
        <f>SUM(AB765:AB767)</f>
        <v>883865700</v>
      </c>
      <c r="AA765" s="2" t="s">
        <v>1252</v>
      </c>
      <c r="AB765" s="3">
        <v>251425200</v>
      </c>
      <c r="AC765" s="63">
        <v>1</v>
      </c>
      <c r="AD765" s="41" t="s">
        <v>1393</v>
      </c>
      <c r="AE765" s="40" t="s">
        <v>339</v>
      </c>
      <c r="AF765" s="41" t="s">
        <v>1885</v>
      </c>
      <c r="AG765" s="42" t="s">
        <v>1886</v>
      </c>
      <c r="AH765" s="40">
        <v>4600094729</v>
      </c>
      <c r="AI765" s="111">
        <v>33938</v>
      </c>
      <c r="AJ765" s="58">
        <v>44764</v>
      </c>
      <c r="AK765" s="58">
        <v>44792</v>
      </c>
      <c r="AL765" s="113">
        <v>44985</v>
      </c>
      <c r="AM765" s="39">
        <v>0.69</v>
      </c>
      <c r="AN765" s="59">
        <v>20114397</v>
      </c>
      <c r="AO765" s="41" t="s">
        <v>1887</v>
      </c>
      <c r="AP765" s="56" t="s">
        <v>1888</v>
      </c>
      <c r="AQ765" s="41" t="s">
        <v>1380</v>
      </c>
      <c r="AR765" s="109">
        <v>1200</v>
      </c>
      <c r="AS765" s="57" t="s">
        <v>1367</v>
      </c>
      <c r="AT765" s="57" t="s">
        <v>1376</v>
      </c>
      <c r="AU765" s="63">
        <v>656</v>
      </c>
      <c r="AV765" s="56" t="s">
        <v>1897</v>
      </c>
      <c r="AW765" s="56" t="s">
        <v>1898</v>
      </c>
      <c r="AX765" s="56" t="s">
        <v>1899</v>
      </c>
      <c r="AY765" s="70" t="s">
        <v>3048</v>
      </c>
      <c r="AZ765" s="65" t="s">
        <v>1592</v>
      </c>
      <c r="BA765" s="4"/>
      <c r="BB765" s="4"/>
      <c r="BC765" s="4"/>
      <c r="BD765" s="4"/>
      <c r="BE765" s="4"/>
      <c r="BF765" s="4"/>
      <c r="BG765" s="4"/>
    </row>
    <row r="766" spans="1:59" customFormat="1" ht="33" customHeight="1" x14ac:dyDescent="0.25">
      <c r="A766" s="2">
        <v>19</v>
      </c>
      <c r="B766" s="2">
        <v>2</v>
      </c>
      <c r="C766" s="2" t="s">
        <v>155</v>
      </c>
      <c r="D766" s="2">
        <v>0</v>
      </c>
      <c r="E766" s="2" t="s">
        <v>477</v>
      </c>
      <c r="F766" s="2" t="s">
        <v>478</v>
      </c>
      <c r="G766" s="2">
        <v>54</v>
      </c>
      <c r="H766" s="2" t="s">
        <v>479</v>
      </c>
      <c r="I766" s="3">
        <v>0</v>
      </c>
      <c r="J766" s="3" t="s">
        <v>911</v>
      </c>
      <c r="K766" s="3" t="s">
        <v>911</v>
      </c>
      <c r="L766" s="3" t="s">
        <v>911</v>
      </c>
      <c r="M766" s="3" t="s">
        <v>911</v>
      </c>
      <c r="N766" s="3" t="s">
        <v>911</v>
      </c>
      <c r="O766" s="3" t="s">
        <v>911</v>
      </c>
      <c r="P766" s="3" t="s">
        <v>911</v>
      </c>
      <c r="Q766" s="3" t="s">
        <v>911</v>
      </c>
      <c r="R766" s="3" t="s">
        <v>911</v>
      </c>
      <c r="S766" s="3" t="s">
        <v>911</v>
      </c>
      <c r="T766" s="3" t="s">
        <v>911</v>
      </c>
      <c r="U766" s="3" t="s">
        <v>911</v>
      </c>
      <c r="V766" s="2">
        <v>220027</v>
      </c>
      <c r="W766" s="2" t="s">
        <v>156</v>
      </c>
      <c r="X766" s="3">
        <v>1265231400</v>
      </c>
      <c r="Y766" s="2" t="s">
        <v>1245</v>
      </c>
      <c r="Z766" s="3"/>
      <c r="AA766" s="2" t="s">
        <v>158</v>
      </c>
      <c r="AB766" s="3">
        <v>480589200</v>
      </c>
      <c r="AC766" s="63">
        <v>1</v>
      </c>
      <c r="AD766" s="41" t="s">
        <v>3042</v>
      </c>
      <c r="AE766" s="40" t="s">
        <v>339</v>
      </c>
      <c r="AF766" s="41" t="s">
        <v>1885</v>
      </c>
      <c r="AG766" s="42" t="s">
        <v>1886</v>
      </c>
      <c r="AH766" s="40">
        <v>4600091687</v>
      </c>
      <c r="AI766" s="110">
        <v>32256</v>
      </c>
      <c r="AJ766" s="58">
        <v>44659</v>
      </c>
      <c r="AK766" s="58">
        <v>44659</v>
      </c>
      <c r="AL766" s="58">
        <v>44985</v>
      </c>
      <c r="AM766" s="39">
        <v>0.87</v>
      </c>
      <c r="AN766" s="59">
        <v>38447136</v>
      </c>
      <c r="AO766" s="41" t="s">
        <v>1887</v>
      </c>
      <c r="AP766" s="56" t="s">
        <v>1900</v>
      </c>
      <c r="AQ766" s="41" t="s">
        <v>1380</v>
      </c>
      <c r="AR766" s="109">
        <v>600</v>
      </c>
      <c r="AS766" s="57" t="s">
        <v>1901</v>
      </c>
      <c r="AT766" s="57" t="s">
        <v>1376</v>
      </c>
      <c r="AU766" s="63">
        <v>561</v>
      </c>
      <c r="AV766" s="56" t="s">
        <v>1902</v>
      </c>
      <c r="AW766" s="56" t="s">
        <v>1903</v>
      </c>
      <c r="AX766" s="56" t="s">
        <v>1904</v>
      </c>
      <c r="AY766" s="70" t="s">
        <v>2985</v>
      </c>
      <c r="AZ766" s="65" t="s">
        <v>1592</v>
      </c>
      <c r="BA766" s="4"/>
      <c r="BB766" s="4"/>
      <c r="BC766" s="4"/>
      <c r="BD766" s="4"/>
      <c r="BE766" s="4"/>
      <c r="BF766" s="4"/>
      <c r="BG766" s="4"/>
    </row>
    <row r="767" spans="1:59" customFormat="1" ht="30.75" customHeight="1" x14ac:dyDescent="0.25">
      <c r="A767" s="2">
        <v>19</v>
      </c>
      <c r="B767" s="2">
        <v>2</v>
      </c>
      <c r="C767" s="2" t="s">
        <v>155</v>
      </c>
      <c r="D767" s="2">
        <v>0</v>
      </c>
      <c r="E767" s="2" t="s">
        <v>477</v>
      </c>
      <c r="F767" s="2" t="s">
        <v>478</v>
      </c>
      <c r="G767" s="2">
        <v>54</v>
      </c>
      <c r="H767" s="2" t="s">
        <v>479</v>
      </c>
      <c r="I767" s="3">
        <v>0</v>
      </c>
      <c r="J767" s="3" t="s">
        <v>911</v>
      </c>
      <c r="K767" s="3" t="s">
        <v>911</v>
      </c>
      <c r="L767" s="3" t="s">
        <v>911</v>
      </c>
      <c r="M767" s="3" t="s">
        <v>911</v>
      </c>
      <c r="N767" s="3" t="s">
        <v>911</v>
      </c>
      <c r="O767" s="3" t="s">
        <v>911</v>
      </c>
      <c r="P767" s="3" t="s">
        <v>911</v>
      </c>
      <c r="Q767" s="3" t="s">
        <v>911</v>
      </c>
      <c r="R767" s="3" t="s">
        <v>911</v>
      </c>
      <c r="S767" s="3" t="s">
        <v>911</v>
      </c>
      <c r="T767" s="3" t="s">
        <v>911</v>
      </c>
      <c r="U767" s="3" t="s">
        <v>911</v>
      </c>
      <c r="V767" s="2">
        <v>220027</v>
      </c>
      <c r="W767" s="2" t="s">
        <v>156</v>
      </c>
      <c r="X767" s="3">
        <v>1265231400</v>
      </c>
      <c r="Y767" s="2" t="s">
        <v>1245</v>
      </c>
      <c r="Z767" s="3"/>
      <c r="AA767" s="2" t="s">
        <v>159</v>
      </c>
      <c r="AB767" s="3">
        <v>151851300</v>
      </c>
      <c r="AC767" s="63">
        <v>1</v>
      </c>
      <c r="AD767" s="41" t="s">
        <v>3043</v>
      </c>
      <c r="AE767" s="40" t="s">
        <v>339</v>
      </c>
      <c r="AF767" s="41" t="s">
        <v>1885</v>
      </c>
      <c r="AG767" s="42" t="s">
        <v>1886</v>
      </c>
      <c r="AH767" s="40">
        <v>4600095210</v>
      </c>
      <c r="AI767" s="111">
        <v>34114</v>
      </c>
      <c r="AJ767" s="58">
        <v>44802</v>
      </c>
      <c r="AK767" s="58">
        <v>44803</v>
      </c>
      <c r="AL767" s="58">
        <v>44985</v>
      </c>
      <c r="AM767" s="39">
        <v>0.46</v>
      </c>
      <c r="AN767" s="59">
        <v>12148104</v>
      </c>
      <c r="AO767" s="41" t="s">
        <v>1887</v>
      </c>
      <c r="AP767" s="56" t="s">
        <v>1888</v>
      </c>
      <c r="AQ767" s="41" t="s">
        <v>1380</v>
      </c>
      <c r="AR767" s="109">
        <v>600</v>
      </c>
      <c r="AS767" s="57" t="s">
        <v>1905</v>
      </c>
      <c r="AT767" s="57" t="s">
        <v>1376</v>
      </c>
      <c r="AU767" s="63">
        <v>265</v>
      </c>
      <c r="AV767" s="56" t="s">
        <v>1906</v>
      </c>
      <c r="AW767" s="56" t="s">
        <v>1903</v>
      </c>
      <c r="AX767" s="56" t="s">
        <v>1907</v>
      </c>
      <c r="AY767" s="70" t="s">
        <v>3026</v>
      </c>
      <c r="AZ767" s="65" t="s">
        <v>1592</v>
      </c>
      <c r="BA767" s="4"/>
      <c r="BB767" s="4"/>
      <c r="BC767" s="4"/>
      <c r="BD767" s="4"/>
      <c r="BE767" s="4"/>
      <c r="BF767" s="4"/>
      <c r="BG767" s="4"/>
    </row>
    <row r="768" spans="1:59" customFormat="1" ht="35.25" customHeight="1" x14ac:dyDescent="0.25">
      <c r="A768" s="2">
        <v>19</v>
      </c>
      <c r="B768" s="2">
        <v>2</v>
      </c>
      <c r="C768" s="2" t="s">
        <v>155</v>
      </c>
      <c r="D768" s="2">
        <v>0</v>
      </c>
      <c r="E768" s="2" t="s">
        <v>477</v>
      </c>
      <c r="F768" s="2" t="s">
        <v>478</v>
      </c>
      <c r="G768" s="2">
        <v>54</v>
      </c>
      <c r="H768" s="2" t="s">
        <v>479</v>
      </c>
      <c r="I768" s="3">
        <v>0</v>
      </c>
      <c r="J768" s="3" t="s">
        <v>911</v>
      </c>
      <c r="K768" s="3" t="s">
        <v>911</v>
      </c>
      <c r="L768" s="3" t="s">
        <v>911</v>
      </c>
      <c r="M768" s="3" t="s">
        <v>911</v>
      </c>
      <c r="N768" s="3" t="s">
        <v>911</v>
      </c>
      <c r="O768" s="3" t="s">
        <v>911</v>
      </c>
      <c r="P768" s="3" t="s">
        <v>911</v>
      </c>
      <c r="Q768" s="3" t="s">
        <v>911</v>
      </c>
      <c r="R768" s="3" t="s">
        <v>911</v>
      </c>
      <c r="S768" s="3" t="s">
        <v>911</v>
      </c>
      <c r="T768" s="3" t="s">
        <v>911</v>
      </c>
      <c r="U768" s="3" t="s">
        <v>911</v>
      </c>
      <c r="V768" s="2">
        <v>220027</v>
      </c>
      <c r="W768" s="2" t="s">
        <v>156</v>
      </c>
      <c r="X768" s="3">
        <v>1265231400</v>
      </c>
      <c r="Y768" s="2" t="s">
        <v>1246</v>
      </c>
      <c r="Z768" s="3">
        <f>SUM(AB768)</f>
        <v>29160000</v>
      </c>
      <c r="AA768" s="2" t="s">
        <v>160</v>
      </c>
      <c r="AB768" s="3">
        <v>29160000</v>
      </c>
      <c r="AC768" s="63">
        <v>1</v>
      </c>
      <c r="AD768" s="41" t="s">
        <v>1393</v>
      </c>
      <c r="AE768" s="40" t="s">
        <v>340</v>
      </c>
      <c r="AF768" s="41" t="s">
        <v>1885</v>
      </c>
      <c r="AG768" s="42" t="s">
        <v>1886</v>
      </c>
      <c r="AH768" s="40">
        <v>4600092294</v>
      </c>
      <c r="AI768" s="111">
        <v>32707</v>
      </c>
      <c r="AJ768" s="58">
        <v>44655</v>
      </c>
      <c r="AK768" s="58">
        <v>44671</v>
      </c>
      <c r="AL768" s="58">
        <v>44813</v>
      </c>
      <c r="AM768" s="39">
        <v>1</v>
      </c>
      <c r="AN768" s="59">
        <v>2332800</v>
      </c>
      <c r="AO768" s="41" t="s">
        <v>1908</v>
      </c>
      <c r="AP768" s="56" t="s">
        <v>1900</v>
      </c>
      <c r="AQ768" s="41" t="s">
        <v>1380</v>
      </c>
      <c r="AR768" s="109">
        <v>300</v>
      </c>
      <c r="AS768" s="57" t="s">
        <v>1364</v>
      </c>
      <c r="AT768" s="57" t="s">
        <v>1376</v>
      </c>
      <c r="AU768" s="63">
        <v>300</v>
      </c>
      <c r="AV768" s="56" t="s">
        <v>1909</v>
      </c>
      <c r="AW768" s="56" t="s">
        <v>1910</v>
      </c>
      <c r="AX768" s="56" t="s">
        <v>1911</v>
      </c>
      <c r="AY768" s="70" t="s">
        <v>2880</v>
      </c>
      <c r="AZ768" s="65" t="s">
        <v>1592</v>
      </c>
      <c r="BA768" s="4"/>
      <c r="BB768" s="4"/>
      <c r="BC768" s="4"/>
      <c r="BD768" s="4"/>
      <c r="BE768" s="4"/>
      <c r="BF768" s="4"/>
      <c r="BG768" s="4"/>
    </row>
    <row r="769" spans="1:59" customFormat="1" ht="32.25" customHeight="1" x14ac:dyDescent="0.25">
      <c r="A769" s="2">
        <v>19</v>
      </c>
      <c r="B769" s="2">
        <v>2</v>
      </c>
      <c r="C769" s="2" t="s">
        <v>155</v>
      </c>
      <c r="D769" s="2">
        <v>0</v>
      </c>
      <c r="E769" s="2" t="s">
        <v>477</v>
      </c>
      <c r="F769" s="2" t="s">
        <v>478</v>
      </c>
      <c r="G769" s="2">
        <v>54</v>
      </c>
      <c r="H769" s="2" t="s">
        <v>479</v>
      </c>
      <c r="I769" s="3">
        <v>0</v>
      </c>
      <c r="J769" s="3" t="s">
        <v>911</v>
      </c>
      <c r="K769" s="3" t="s">
        <v>911</v>
      </c>
      <c r="L769" s="3" t="s">
        <v>911</v>
      </c>
      <c r="M769" s="3" t="s">
        <v>911</v>
      </c>
      <c r="N769" s="3" t="s">
        <v>911</v>
      </c>
      <c r="O769" s="3" t="s">
        <v>911</v>
      </c>
      <c r="P769" s="3" t="s">
        <v>911</v>
      </c>
      <c r="Q769" s="3" t="s">
        <v>911</v>
      </c>
      <c r="R769" s="3" t="s">
        <v>911</v>
      </c>
      <c r="S769" s="3" t="s">
        <v>911</v>
      </c>
      <c r="T769" s="3" t="s">
        <v>911</v>
      </c>
      <c r="U769" s="3" t="s">
        <v>911</v>
      </c>
      <c r="V769" s="2">
        <v>220027</v>
      </c>
      <c r="W769" s="2" t="s">
        <v>156</v>
      </c>
      <c r="X769" s="3">
        <v>1265231400</v>
      </c>
      <c r="Y769" s="2" t="s">
        <v>1247</v>
      </c>
      <c r="Z769" s="3">
        <f>SUM(AB769)</f>
        <v>97200000</v>
      </c>
      <c r="AA769" s="2" t="s">
        <v>161</v>
      </c>
      <c r="AB769" s="3">
        <v>97200000</v>
      </c>
      <c r="AC769" s="63">
        <v>1</v>
      </c>
      <c r="AD769" s="41" t="s">
        <v>1393</v>
      </c>
      <c r="AE769" s="40" t="s">
        <v>340</v>
      </c>
      <c r="AF769" s="41" t="s">
        <v>1885</v>
      </c>
      <c r="AG769" s="42" t="s">
        <v>1886</v>
      </c>
      <c r="AH769" s="115" t="s">
        <v>2881</v>
      </c>
      <c r="AI769" s="109" t="s">
        <v>2882</v>
      </c>
      <c r="AJ769" s="115" t="s">
        <v>2883</v>
      </c>
      <c r="AK769" s="115" t="s">
        <v>2884</v>
      </c>
      <c r="AL769" s="115" t="s">
        <v>2885</v>
      </c>
      <c r="AM769" s="39">
        <v>1</v>
      </c>
      <c r="AN769" s="59">
        <v>0</v>
      </c>
      <c r="AO769" s="41" t="s">
        <v>2886</v>
      </c>
      <c r="AP769" s="56" t="s">
        <v>911</v>
      </c>
      <c r="AQ769" s="41" t="s">
        <v>1380</v>
      </c>
      <c r="AR769" s="109">
        <v>81</v>
      </c>
      <c r="AS769" s="57" t="s">
        <v>1367</v>
      </c>
      <c r="AT769" s="57" t="s">
        <v>1376</v>
      </c>
      <c r="AU769" s="41">
        <v>60</v>
      </c>
      <c r="AV769" s="56" t="s">
        <v>2887</v>
      </c>
      <c r="AW769" s="56" t="s">
        <v>2888</v>
      </c>
      <c r="AX769" s="56" t="s">
        <v>2889</v>
      </c>
      <c r="AY769" s="70" t="s">
        <v>3041</v>
      </c>
      <c r="AZ769" s="65" t="s">
        <v>1592</v>
      </c>
      <c r="BA769" s="4"/>
      <c r="BB769" s="4"/>
      <c r="BC769" s="4"/>
      <c r="BD769" s="4"/>
      <c r="BE769" s="4"/>
      <c r="BF769" s="4"/>
      <c r="BG769" s="4"/>
    </row>
    <row r="770" spans="1:59" customFormat="1" ht="32.25" customHeight="1" x14ac:dyDescent="0.25">
      <c r="A770" s="2">
        <v>19</v>
      </c>
      <c r="B770" s="2">
        <v>3</v>
      </c>
      <c r="C770" s="2" t="s">
        <v>155</v>
      </c>
      <c r="D770" s="2">
        <v>1</v>
      </c>
      <c r="E770" s="2" t="s">
        <v>480</v>
      </c>
      <c r="F770" s="2" t="s">
        <v>481</v>
      </c>
      <c r="G770" s="2" t="s">
        <v>482</v>
      </c>
      <c r="H770" s="2" t="s">
        <v>479</v>
      </c>
      <c r="I770" s="3">
        <v>0</v>
      </c>
      <c r="J770" s="3" t="s">
        <v>1250</v>
      </c>
      <c r="K770" s="3" t="s">
        <v>1250</v>
      </c>
      <c r="L770" s="3" t="s">
        <v>1250</v>
      </c>
      <c r="M770" s="3" t="s">
        <v>1261</v>
      </c>
      <c r="N770" s="3" t="s">
        <v>1262</v>
      </c>
      <c r="O770" s="6">
        <v>52</v>
      </c>
      <c r="P770" s="3" t="s">
        <v>929</v>
      </c>
      <c r="Q770" s="3" t="s">
        <v>1263</v>
      </c>
      <c r="R770" s="3" t="s">
        <v>1264</v>
      </c>
      <c r="S770" s="3" t="s">
        <v>1265</v>
      </c>
      <c r="T770" s="3" t="s">
        <v>1266</v>
      </c>
      <c r="U770" s="6">
        <v>38600</v>
      </c>
      <c r="V770" s="2">
        <v>220027</v>
      </c>
      <c r="W770" s="2" t="s">
        <v>156</v>
      </c>
      <c r="X770" s="3">
        <v>924151110</v>
      </c>
      <c r="Y770" s="2" t="s">
        <v>1243</v>
      </c>
      <c r="Z770" s="3">
        <f>SUM(AB770)</f>
        <v>75925650</v>
      </c>
      <c r="AA770" s="2" t="s">
        <v>157</v>
      </c>
      <c r="AB770" s="3">
        <v>75925650</v>
      </c>
      <c r="AC770" s="63">
        <v>1</v>
      </c>
      <c r="AD770" s="41" t="s">
        <v>1393</v>
      </c>
      <c r="AE770" s="40" t="s">
        <v>339</v>
      </c>
      <c r="AF770" s="41" t="s">
        <v>1885</v>
      </c>
      <c r="AG770" s="42" t="s">
        <v>1886</v>
      </c>
      <c r="AH770" s="40">
        <v>4600094533</v>
      </c>
      <c r="AI770" s="111">
        <v>33813</v>
      </c>
      <c r="AJ770" s="58">
        <v>44750</v>
      </c>
      <c r="AK770" s="58">
        <v>44767</v>
      </c>
      <c r="AL770" s="58">
        <v>44985</v>
      </c>
      <c r="AM770" s="39">
        <v>0.63</v>
      </c>
      <c r="AN770" s="59">
        <v>6076604</v>
      </c>
      <c r="AO770" s="41" t="s">
        <v>1887</v>
      </c>
      <c r="AP770" s="56" t="s">
        <v>1888</v>
      </c>
      <c r="AQ770" s="41" t="s">
        <v>1380</v>
      </c>
      <c r="AR770" s="109">
        <v>1000</v>
      </c>
      <c r="AS770" s="57" t="s">
        <v>1889</v>
      </c>
      <c r="AT770" s="57" t="s">
        <v>1367</v>
      </c>
      <c r="AU770" s="63">
        <v>257</v>
      </c>
      <c r="AV770" s="56" t="s">
        <v>1890</v>
      </c>
      <c r="AW770" s="56" t="s">
        <v>1891</v>
      </c>
      <c r="AX770" s="56" t="s">
        <v>1892</v>
      </c>
      <c r="AY770" s="112" t="s">
        <v>3008</v>
      </c>
      <c r="AZ770" s="65" t="s">
        <v>1592</v>
      </c>
      <c r="BA770" s="4"/>
      <c r="BB770" s="4"/>
      <c r="BC770" s="4"/>
      <c r="BD770" s="4"/>
      <c r="BE770" s="4"/>
      <c r="BF770" s="4"/>
      <c r="BG770" s="4"/>
    </row>
    <row r="771" spans="1:59" customFormat="1" ht="31.5" customHeight="1" x14ac:dyDescent="0.25">
      <c r="A771" s="2">
        <v>19</v>
      </c>
      <c r="B771" s="2">
        <v>3</v>
      </c>
      <c r="C771" s="2" t="s">
        <v>155</v>
      </c>
      <c r="D771" s="2">
        <v>0</v>
      </c>
      <c r="E771" s="2" t="s">
        <v>480</v>
      </c>
      <c r="F771" s="2" t="s">
        <v>481</v>
      </c>
      <c r="G771" s="2" t="s">
        <v>482</v>
      </c>
      <c r="H771" s="2" t="s">
        <v>479</v>
      </c>
      <c r="I771" s="3">
        <v>0</v>
      </c>
      <c r="J771" s="3" t="s">
        <v>911</v>
      </c>
      <c r="K771" s="3" t="s">
        <v>911</v>
      </c>
      <c r="L771" s="3" t="s">
        <v>911</v>
      </c>
      <c r="M771" s="3" t="s">
        <v>911</v>
      </c>
      <c r="N771" s="3" t="s">
        <v>911</v>
      </c>
      <c r="O771" s="3" t="s">
        <v>911</v>
      </c>
      <c r="P771" s="3" t="s">
        <v>911</v>
      </c>
      <c r="Q771" s="3" t="s">
        <v>911</v>
      </c>
      <c r="R771" s="3" t="s">
        <v>911</v>
      </c>
      <c r="S771" s="3" t="s">
        <v>911</v>
      </c>
      <c r="T771" s="3" t="s">
        <v>911</v>
      </c>
      <c r="U771" s="3" t="s">
        <v>911</v>
      </c>
      <c r="V771" s="2">
        <v>220027</v>
      </c>
      <c r="W771" s="2" t="s">
        <v>156</v>
      </c>
      <c r="X771" s="3">
        <v>924151110</v>
      </c>
      <c r="Y771" s="2" t="s">
        <v>1248</v>
      </c>
      <c r="Z771" s="3">
        <f>SUM(AB771)</f>
        <v>74156000</v>
      </c>
      <c r="AA771" s="2" t="s">
        <v>1253</v>
      </c>
      <c r="AB771" s="3">
        <v>74156000</v>
      </c>
      <c r="AC771" s="63">
        <v>1</v>
      </c>
      <c r="AD771" s="41" t="s">
        <v>1393</v>
      </c>
      <c r="AE771" s="40" t="s">
        <v>340</v>
      </c>
      <c r="AF771" s="41" t="s">
        <v>1885</v>
      </c>
      <c r="AG771" s="42" t="s">
        <v>1886</v>
      </c>
      <c r="AH771" s="40">
        <v>4600095303</v>
      </c>
      <c r="AI771" s="111">
        <v>34291</v>
      </c>
      <c r="AJ771" s="58">
        <v>44810</v>
      </c>
      <c r="AK771" s="58">
        <v>44814</v>
      </c>
      <c r="AL771" s="58">
        <v>44957</v>
      </c>
      <c r="AM771" s="39">
        <v>1</v>
      </c>
      <c r="AN771" s="59">
        <v>5932480</v>
      </c>
      <c r="AO771" s="41" t="s">
        <v>1912</v>
      </c>
      <c r="AP771" s="56" t="s">
        <v>1888</v>
      </c>
      <c r="AQ771" s="41" t="s">
        <v>1380</v>
      </c>
      <c r="AR771" s="109">
        <v>200</v>
      </c>
      <c r="AS771" s="57" t="s">
        <v>1355</v>
      </c>
      <c r="AT771" s="57" t="s">
        <v>1376</v>
      </c>
      <c r="AU771" s="63">
        <v>366</v>
      </c>
      <c r="AV771" s="56" t="s">
        <v>1913</v>
      </c>
      <c r="AW771" s="56" t="s">
        <v>2890</v>
      </c>
      <c r="AX771" s="56" t="s">
        <v>1915</v>
      </c>
      <c r="AY771" s="70" t="s">
        <v>3037</v>
      </c>
      <c r="AZ771" s="65" t="s">
        <v>1592</v>
      </c>
      <c r="BA771" s="4"/>
      <c r="BB771" s="4"/>
      <c r="BC771" s="4"/>
      <c r="BD771" s="4"/>
      <c r="BE771" s="4"/>
      <c r="BF771" s="4"/>
      <c r="BG771" s="4"/>
    </row>
    <row r="772" spans="1:59" customFormat="1" ht="33" customHeight="1" x14ac:dyDescent="0.25">
      <c r="A772" s="2">
        <v>19</v>
      </c>
      <c r="B772" s="2">
        <v>3</v>
      </c>
      <c r="C772" s="2" t="s">
        <v>155</v>
      </c>
      <c r="D772" s="2">
        <v>0</v>
      </c>
      <c r="E772" s="2" t="s">
        <v>480</v>
      </c>
      <c r="F772" s="2" t="s">
        <v>481</v>
      </c>
      <c r="G772" s="2" t="s">
        <v>482</v>
      </c>
      <c r="H772" s="2" t="s">
        <v>479</v>
      </c>
      <c r="I772" s="3">
        <v>0</v>
      </c>
      <c r="J772" s="3" t="s">
        <v>911</v>
      </c>
      <c r="K772" s="3" t="s">
        <v>911</v>
      </c>
      <c r="L772" s="3" t="s">
        <v>911</v>
      </c>
      <c r="M772" s="3" t="s">
        <v>911</v>
      </c>
      <c r="N772" s="3" t="s">
        <v>911</v>
      </c>
      <c r="O772" s="3" t="s">
        <v>911</v>
      </c>
      <c r="P772" s="3" t="s">
        <v>911</v>
      </c>
      <c r="Q772" s="3" t="s">
        <v>911</v>
      </c>
      <c r="R772" s="3" t="s">
        <v>911</v>
      </c>
      <c r="S772" s="3" t="s">
        <v>911</v>
      </c>
      <c r="T772" s="3" t="s">
        <v>911</v>
      </c>
      <c r="U772" s="3" t="s">
        <v>911</v>
      </c>
      <c r="V772" s="2">
        <v>220027</v>
      </c>
      <c r="W772" s="2" t="s">
        <v>156</v>
      </c>
      <c r="X772" s="3">
        <v>924151110</v>
      </c>
      <c r="Y772" s="2" t="s">
        <v>1249</v>
      </c>
      <c r="Z772" s="3">
        <f>SUM(AB772)</f>
        <v>159612660</v>
      </c>
      <c r="AA772" s="2" t="s">
        <v>163</v>
      </c>
      <c r="AB772" s="3">
        <v>159612660</v>
      </c>
      <c r="AC772" s="63">
        <v>1</v>
      </c>
      <c r="AD772" s="41" t="s">
        <v>2079</v>
      </c>
      <c r="AE772" s="40" t="s">
        <v>339</v>
      </c>
      <c r="AF772" s="41" t="s">
        <v>1885</v>
      </c>
      <c r="AG772" s="42" t="s">
        <v>1916</v>
      </c>
      <c r="AH772" s="40">
        <v>4600094506</v>
      </c>
      <c r="AI772" s="111">
        <v>33825</v>
      </c>
      <c r="AJ772" s="58">
        <v>44757</v>
      </c>
      <c r="AK772" s="58">
        <v>44767</v>
      </c>
      <c r="AL772" s="58">
        <v>44985</v>
      </c>
      <c r="AM772" s="39">
        <v>0.60399999999999998</v>
      </c>
      <c r="AN772" s="59">
        <v>12856045</v>
      </c>
      <c r="AO772" s="41" t="s">
        <v>1912</v>
      </c>
      <c r="AP772" s="56" t="s">
        <v>1888</v>
      </c>
      <c r="AQ772" s="41" t="s">
        <v>1380</v>
      </c>
      <c r="AR772" s="109">
        <v>60</v>
      </c>
      <c r="AS772" s="57" t="s">
        <v>1367</v>
      </c>
      <c r="AT772" s="57" t="s">
        <v>1376</v>
      </c>
      <c r="AU772" s="63">
        <v>177</v>
      </c>
      <c r="AV772" s="56" t="s">
        <v>1917</v>
      </c>
      <c r="AW772" s="56" t="s">
        <v>1918</v>
      </c>
      <c r="AX772" s="56" t="s">
        <v>1919</v>
      </c>
      <c r="AY772" s="70" t="s">
        <v>3000</v>
      </c>
      <c r="AZ772" s="117" t="s">
        <v>1879</v>
      </c>
      <c r="BA772" s="4"/>
      <c r="BB772" s="4"/>
      <c r="BC772" s="4"/>
      <c r="BD772" s="4"/>
      <c r="BE772" s="4"/>
      <c r="BF772" s="4"/>
      <c r="BG772" s="4"/>
    </row>
    <row r="773" spans="1:59" customFormat="1" ht="30" customHeight="1" x14ac:dyDescent="0.25">
      <c r="A773" s="2">
        <v>19</v>
      </c>
      <c r="B773" s="2">
        <v>3</v>
      </c>
      <c r="C773" s="2" t="s">
        <v>155</v>
      </c>
      <c r="D773" s="2">
        <v>0</v>
      </c>
      <c r="E773" s="2" t="s">
        <v>480</v>
      </c>
      <c r="F773" s="2" t="s">
        <v>481</v>
      </c>
      <c r="G773" s="2" t="s">
        <v>482</v>
      </c>
      <c r="H773" s="2" t="s">
        <v>479</v>
      </c>
      <c r="I773" s="3">
        <v>0</v>
      </c>
      <c r="J773" s="3" t="s">
        <v>911</v>
      </c>
      <c r="K773" s="3" t="s">
        <v>911</v>
      </c>
      <c r="L773" s="3" t="s">
        <v>911</v>
      </c>
      <c r="M773" s="3" t="s">
        <v>911</v>
      </c>
      <c r="N773" s="3" t="s">
        <v>911</v>
      </c>
      <c r="O773" s="3" t="s">
        <v>911</v>
      </c>
      <c r="P773" s="3" t="s">
        <v>911</v>
      </c>
      <c r="Q773" s="3" t="s">
        <v>911</v>
      </c>
      <c r="R773" s="3" t="s">
        <v>911</v>
      </c>
      <c r="S773" s="3" t="s">
        <v>911</v>
      </c>
      <c r="T773" s="3" t="s">
        <v>911</v>
      </c>
      <c r="U773" s="3" t="s">
        <v>911</v>
      </c>
      <c r="V773" s="2">
        <v>220027</v>
      </c>
      <c r="W773" s="2" t="s">
        <v>156</v>
      </c>
      <c r="X773" s="3">
        <v>924151110</v>
      </c>
      <c r="Y773" s="2" t="s">
        <v>1245</v>
      </c>
      <c r="Z773" s="3">
        <f>SUM(AB773:AB774)</f>
        <v>614456800</v>
      </c>
      <c r="AA773" s="2" t="s">
        <v>1252</v>
      </c>
      <c r="AB773" s="3">
        <v>209520000</v>
      </c>
      <c r="AC773" s="63">
        <v>1</v>
      </c>
      <c r="AD773" s="41" t="s">
        <v>1393</v>
      </c>
      <c r="AE773" s="40" t="s">
        <v>339</v>
      </c>
      <c r="AF773" s="41" t="s">
        <v>1885</v>
      </c>
      <c r="AG773" s="42" t="s">
        <v>1886</v>
      </c>
      <c r="AH773" s="40">
        <v>4600094729</v>
      </c>
      <c r="AI773" s="111">
        <v>33938</v>
      </c>
      <c r="AJ773" s="58">
        <v>44764</v>
      </c>
      <c r="AK773" s="58">
        <v>44792</v>
      </c>
      <c r="AL773" s="113">
        <v>44985</v>
      </c>
      <c r="AM773" s="39">
        <v>0.05</v>
      </c>
      <c r="AN773" s="59">
        <v>16761984</v>
      </c>
      <c r="AO773" s="41" t="s">
        <v>1887</v>
      </c>
      <c r="AP773" s="56" t="s">
        <v>1888</v>
      </c>
      <c r="AQ773" s="41" t="s">
        <v>1380</v>
      </c>
      <c r="AR773" s="109">
        <v>1000</v>
      </c>
      <c r="AS773" s="57" t="s">
        <v>1367</v>
      </c>
      <c r="AT773" s="57" t="s">
        <v>1376</v>
      </c>
      <c r="AU773" s="63">
        <v>0</v>
      </c>
      <c r="AV773" s="56" t="s">
        <v>1897</v>
      </c>
      <c r="AW773" s="56" t="s">
        <v>1898</v>
      </c>
      <c r="AX773" s="56" t="s">
        <v>1899</v>
      </c>
      <c r="AY773" s="70" t="s">
        <v>3018</v>
      </c>
      <c r="AZ773" s="114" t="s">
        <v>3045</v>
      </c>
      <c r="BA773" s="4"/>
      <c r="BB773" s="4"/>
      <c r="BC773" s="4"/>
      <c r="BD773" s="4"/>
      <c r="BE773" s="4"/>
      <c r="BF773" s="4"/>
      <c r="BG773" s="4"/>
    </row>
    <row r="774" spans="1:59" customFormat="1" ht="30.75" customHeight="1" x14ac:dyDescent="0.25">
      <c r="A774" s="2">
        <v>19</v>
      </c>
      <c r="B774" s="2">
        <v>3</v>
      </c>
      <c r="C774" s="2" t="s">
        <v>155</v>
      </c>
      <c r="D774" s="2">
        <v>0</v>
      </c>
      <c r="E774" s="2" t="s">
        <v>480</v>
      </c>
      <c r="F774" s="2" t="s">
        <v>481</v>
      </c>
      <c r="G774" s="2" t="s">
        <v>482</v>
      </c>
      <c r="H774" s="2" t="s">
        <v>479</v>
      </c>
      <c r="I774" s="3">
        <v>0</v>
      </c>
      <c r="J774" s="3" t="s">
        <v>911</v>
      </c>
      <c r="K774" s="3" t="s">
        <v>911</v>
      </c>
      <c r="L774" s="3" t="s">
        <v>911</v>
      </c>
      <c r="M774" s="3" t="s">
        <v>911</v>
      </c>
      <c r="N774" s="3" t="s">
        <v>911</v>
      </c>
      <c r="O774" s="3" t="s">
        <v>911</v>
      </c>
      <c r="P774" s="3" t="s">
        <v>911</v>
      </c>
      <c r="Q774" s="3" t="s">
        <v>911</v>
      </c>
      <c r="R774" s="3" t="s">
        <v>911</v>
      </c>
      <c r="S774" s="3" t="s">
        <v>911</v>
      </c>
      <c r="T774" s="3" t="s">
        <v>911</v>
      </c>
      <c r="U774" s="3" t="s">
        <v>911</v>
      </c>
      <c r="V774" s="2">
        <v>220027</v>
      </c>
      <c r="W774" s="2" t="s">
        <v>156</v>
      </c>
      <c r="X774" s="3">
        <v>924151110</v>
      </c>
      <c r="Y774" s="2" t="s">
        <v>1245</v>
      </c>
      <c r="Z774" s="3"/>
      <c r="AA774" s="2" t="s">
        <v>159</v>
      </c>
      <c r="AB774" s="3">
        <v>404936800</v>
      </c>
      <c r="AC774" s="63">
        <v>1</v>
      </c>
      <c r="AD774" s="41" t="s">
        <v>3043</v>
      </c>
      <c r="AE774" s="40" t="s">
        <v>339</v>
      </c>
      <c r="AF774" s="41" t="s">
        <v>1885</v>
      </c>
      <c r="AG774" s="42" t="s">
        <v>1886</v>
      </c>
      <c r="AH774" s="40">
        <v>4600095210</v>
      </c>
      <c r="AI774" s="111">
        <v>34114</v>
      </c>
      <c r="AJ774" s="58">
        <v>44802</v>
      </c>
      <c r="AK774" s="58">
        <v>44803</v>
      </c>
      <c r="AL774" s="58">
        <v>44985</v>
      </c>
      <c r="AM774" s="39">
        <v>0.45</v>
      </c>
      <c r="AN774" s="59">
        <v>32394944</v>
      </c>
      <c r="AO774" s="41" t="s">
        <v>1887</v>
      </c>
      <c r="AP774" s="56" t="s">
        <v>1888</v>
      </c>
      <c r="AQ774" s="41" t="s">
        <v>1380</v>
      </c>
      <c r="AR774" s="109">
        <v>350</v>
      </c>
      <c r="AS774" s="57" t="s">
        <v>1905</v>
      </c>
      <c r="AT774" s="57" t="s">
        <v>1376</v>
      </c>
      <c r="AU774" s="63">
        <v>138</v>
      </c>
      <c r="AV774" s="56" t="s">
        <v>1906</v>
      </c>
      <c r="AW774" s="56" t="s">
        <v>1903</v>
      </c>
      <c r="AX774" s="56" t="s">
        <v>1907</v>
      </c>
      <c r="AY774" s="70" t="s">
        <v>3027</v>
      </c>
      <c r="AZ774" s="65" t="s">
        <v>911</v>
      </c>
      <c r="BA774" s="4"/>
      <c r="BB774" s="4"/>
      <c r="BC774" s="4"/>
      <c r="BD774" s="4"/>
      <c r="BE774" s="4"/>
      <c r="BF774" s="4"/>
      <c r="BG774" s="4"/>
    </row>
    <row r="775" spans="1:59" customFormat="1" ht="32.25" customHeight="1" x14ac:dyDescent="0.25">
      <c r="A775" s="2">
        <v>19</v>
      </c>
      <c r="B775" s="2">
        <v>4</v>
      </c>
      <c r="C775" s="2" t="s">
        <v>155</v>
      </c>
      <c r="D775" s="2">
        <v>1</v>
      </c>
      <c r="E775" s="2" t="s">
        <v>483</v>
      </c>
      <c r="F775" s="2" t="s">
        <v>484</v>
      </c>
      <c r="G775" s="2">
        <v>39</v>
      </c>
      <c r="H775" s="2" t="s">
        <v>485</v>
      </c>
      <c r="I775" s="3">
        <v>0</v>
      </c>
      <c r="J775" s="3" t="s">
        <v>1250</v>
      </c>
      <c r="K775" s="3" t="s">
        <v>1250</v>
      </c>
      <c r="L775" s="3" t="s">
        <v>1250</v>
      </c>
      <c r="M775" s="3" t="s">
        <v>1261</v>
      </c>
      <c r="N775" s="3" t="s">
        <v>1262</v>
      </c>
      <c r="O775" s="6">
        <v>52</v>
      </c>
      <c r="P775" s="3" t="s">
        <v>929</v>
      </c>
      <c r="Q775" s="3" t="s">
        <v>1263</v>
      </c>
      <c r="R775" s="3" t="s">
        <v>1264</v>
      </c>
      <c r="S775" s="3" t="s">
        <v>1265</v>
      </c>
      <c r="T775" s="3" t="s">
        <v>1266</v>
      </c>
      <c r="U775" s="6">
        <v>38600</v>
      </c>
      <c r="V775" s="2">
        <v>220027</v>
      </c>
      <c r="W775" s="2" t="s">
        <v>156</v>
      </c>
      <c r="X775" s="3">
        <v>237060000</v>
      </c>
      <c r="Y775" s="2" t="s">
        <v>1243</v>
      </c>
      <c r="Z775" s="3">
        <f>SUM(AB775)</f>
        <v>79380000</v>
      </c>
      <c r="AA775" s="2" t="s">
        <v>157</v>
      </c>
      <c r="AB775" s="3">
        <v>79380000</v>
      </c>
      <c r="AC775" s="63">
        <v>1</v>
      </c>
      <c r="AD775" s="41" t="s">
        <v>1393</v>
      </c>
      <c r="AE775" s="40" t="s">
        <v>339</v>
      </c>
      <c r="AF775" s="41" t="s">
        <v>1885</v>
      </c>
      <c r="AG775" s="42" t="s">
        <v>1886</v>
      </c>
      <c r="AH775" s="40">
        <v>4600094533</v>
      </c>
      <c r="AI775" s="111">
        <v>33813</v>
      </c>
      <c r="AJ775" s="58">
        <v>44750</v>
      </c>
      <c r="AK775" s="58">
        <v>44767</v>
      </c>
      <c r="AL775" s="58">
        <v>44985</v>
      </c>
      <c r="AM775" s="39">
        <v>0.76</v>
      </c>
      <c r="AN775" s="59">
        <v>6357250</v>
      </c>
      <c r="AO775" s="41" t="s">
        <v>1887</v>
      </c>
      <c r="AP775" s="56" t="s">
        <v>1888</v>
      </c>
      <c r="AQ775" s="41" t="s">
        <v>1380</v>
      </c>
      <c r="AR775" s="109">
        <v>1000</v>
      </c>
      <c r="AS775" s="57" t="s">
        <v>1889</v>
      </c>
      <c r="AT775" s="57" t="s">
        <v>1367</v>
      </c>
      <c r="AU775" s="63">
        <v>548</v>
      </c>
      <c r="AV775" s="56" t="s">
        <v>1890</v>
      </c>
      <c r="AW775" s="56" t="s">
        <v>1891</v>
      </c>
      <c r="AX775" s="56" t="s">
        <v>1892</v>
      </c>
      <c r="AY775" s="112" t="s">
        <v>3009</v>
      </c>
      <c r="AZ775" s="65" t="s">
        <v>911</v>
      </c>
      <c r="BA775" s="4"/>
      <c r="BB775" s="4"/>
      <c r="BC775" s="4"/>
      <c r="BD775" s="4"/>
      <c r="BE775" s="4"/>
      <c r="BF775" s="4"/>
      <c r="BG775" s="4"/>
    </row>
    <row r="776" spans="1:59" customFormat="1" ht="31.5" customHeight="1" x14ac:dyDescent="0.25">
      <c r="A776" s="2">
        <v>19</v>
      </c>
      <c r="B776" s="2">
        <v>4</v>
      </c>
      <c r="C776" s="2" t="s">
        <v>155</v>
      </c>
      <c r="D776" s="2">
        <v>0</v>
      </c>
      <c r="E776" s="2" t="s">
        <v>483</v>
      </c>
      <c r="F776" s="2" t="s">
        <v>484</v>
      </c>
      <c r="G776" s="2">
        <v>39</v>
      </c>
      <c r="H776" s="2" t="s">
        <v>485</v>
      </c>
      <c r="I776" s="3">
        <v>0</v>
      </c>
      <c r="J776" s="3" t="s">
        <v>911</v>
      </c>
      <c r="K776" s="3" t="s">
        <v>911</v>
      </c>
      <c r="L776" s="3" t="s">
        <v>911</v>
      </c>
      <c r="M776" s="3" t="s">
        <v>911</v>
      </c>
      <c r="N776" s="3" t="s">
        <v>911</v>
      </c>
      <c r="O776" s="3" t="s">
        <v>911</v>
      </c>
      <c r="P776" s="3" t="s">
        <v>911</v>
      </c>
      <c r="Q776" s="3" t="s">
        <v>911</v>
      </c>
      <c r="R776" s="3" t="s">
        <v>911</v>
      </c>
      <c r="S776" s="3" t="s">
        <v>911</v>
      </c>
      <c r="T776" s="3" t="s">
        <v>911</v>
      </c>
      <c r="U776" s="3" t="s">
        <v>911</v>
      </c>
      <c r="V776" s="2">
        <v>220027</v>
      </c>
      <c r="W776" s="2" t="s">
        <v>156</v>
      </c>
      <c r="X776" s="3">
        <v>237060000</v>
      </c>
      <c r="Y776" s="2" t="s">
        <v>1244</v>
      </c>
      <c r="Z776" s="3">
        <f>SUM(AB776)</f>
        <v>157680000</v>
      </c>
      <c r="AA776" s="2" t="s">
        <v>1254</v>
      </c>
      <c r="AB776" s="3">
        <v>157680000</v>
      </c>
      <c r="AC776" s="63">
        <v>1</v>
      </c>
      <c r="AD776" s="41" t="s">
        <v>1393</v>
      </c>
      <c r="AE776" s="40" t="s">
        <v>340</v>
      </c>
      <c r="AF776" s="41" t="s">
        <v>1885</v>
      </c>
      <c r="AG776" s="42" t="s">
        <v>1886</v>
      </c>
      <c r="AH776" s="40">
        <v>4600095303</v>
      </c>
      <c r="AI776" s="111">
        <v>34291</v>
      </c>
      <c r="AJ776" s="58">
        <v>44810</v>
      </c>
      <c r="AK776" s="58">
        <v>44814</v>
      </c>
      <c r="AL776" s="58">
        <v>44957</v>
      </c>
      <c r="AM776" s="39">
        <v>1</v>
      </c>
      <c r="AN776" s="59">
        <v>12614400</v>
      </c>
      <c r="AO776" s="41" t="s">
        <v>1912</v>
      </c>
      <c r="AP776" s="56" t="s">
        <v>1888</v>
      </c>
      <c r="AQ776" s="41" t="s">
        <v>1380</v>
      </c>
      <c r="AR776" s="109">
        <v>162</v>
      </c>
      <c r="AS776" s="57" t="s">
        <v>1355</v>
      </c>
      <c r="AT776" s="57" t="s">
        <v>1376</v>
      </c>
      <c r="AU776" s="63">
        <v>910</v>
      </c>
      <c r="AV776" s="56" t="s">
        <v>1920</v>
      </c>
      <c r="AW776" s="56" t="s">
        <v>1914</v>
      </c>
      <c r="AX776" s="56" t="s">
        <v>1915</v>
      </c>
      <c r="AY776" s="70" t="s">
        <v>3038</v>
      </c>
      <c r="AZ776" s="65" t="s">
        <v>911</v>
      </c>
      <c r="BA776" s="4"/>
      <c r="BB776" s="4"/>
      <c r="BC776" s="4"/>
      <c r="BD776" s="4"/>
      <c r="BE776" s="4"/>
      <c r="BF776" s="4"/>
      <c r="BG776" s="4"/>
    </row>
    <row r="777" spans="1:59" customFormat="1" ht="31.5" customHeight="1" x14ac:dyDescent="0.25">
      <c r="A777" s="2">
        <v>19</v>
      </c>
      <c r="B777" s="2">
        <v>5</v>
      </c>
      <c r="C777" s="2" t="s">
        <v>155</v>
      </c>
      <c r="D777" s="2">
        <v>1</v>
      </c>
      <c r="E777" s="2" t="s">
        <v>486</v>
      </c>
      <c r="F777" s="2" t="s">
        <v>487</v>
      </c>
      <c r="G777" s="2">
        <v>8</v>
      </c>
      <c r="H777" s="2" t="s">
        <v>488</v>
      </c>
      <c r="I777" s="3">
        <v>0</v>
      </c>
      <c r="J777" s="3" t="s">
        <v>1250</v>
      </c>
      <c r="K777" s="3" t="s">
        <v>1250</v>
      </c>
      <c r="L777" s="3" t="s">
        <v>1250</v>
      </c>
      <c r="M777" s="3" t="s">
        <v>1261</v>
      </c>
      <c r="N777" s="3" t="s">
        <v>1262</v>
      </c>
      <c r="O777" s="6">
        <v>52</v>
      </c>
      <c r="P777" s="3" t="s">
        <v>929</v>
      </c>
      <c r="Q777" s="3" t="s">
        <v>1263</v>
      </c>
      <c r="R777" s="3" t="s">
        <v>1264</v>
      </c>
      <c r="S777" s="3" t="s">
        <v>1265</v>
      </c>
      <c r="T777" s="3" t="s">
        <v>1266</v>
      </c>
      <c r="U777" s="6">
        <v>38600</v>
      </c>
      <c r="V777" s="2">
        <v>220027</v>
      </c>
      <c r="W777" s="2" t="s">
        <v>156</v>
      </c>
      <c r="X777" s="3">
        <v>2382479120</v>
      </c>
      <c r="Y777" s="116" t="s">
        <v>3046</v>
      </c>
      <c r="Z777" s="3">
        <f>SUM(AB777)</f>
        <v>81000000</v>
      </c>
      <c r="AA777" s="2" t="s">
        <v>1255</v>
      </c>
      <c r="AB777" s="3">
        <v>81000000</v>
      </c>
      <c r="AC777" s="63">
        <v>1</v>
      </c>
      <c r="AD777" s="41" t="s">
        <v>1393</v>
      </c>
      <c r="AE777" s="40" t="s">
        <v>340</v>
      </c>
      <c r="AF777" s="41" t="s">
        <v>1885</v>
      </c>
      <c r="AG777" s="42" t="s">
        <v>1596</v>
      </c>
      <c r="AH777" s="40">
        <v>4600091064</v>
      </c>
      <c r="AI777" s="111">
        <v>31976</v>
      </c>
      <c r="AJ777" s="58">
        <v>44636</v>
      </c>
      <c r="AK777" s="58">
        <v>44636</v>
      </c>
      <c r="AL777" s="58">
        <v>44803</v>
      </c>
      <c r="AM777" s="39">
        <v>1</v>
      </c>
      <c r="AN777" s="59">
        <v>6480000</v>
      </c>
      <c r="AO777" s="41" t="s">
        <v>1921</v>
      </c>
      <c r="AP777" s="56" t="s">
        <v>1900</v>
      </c>
      <c r="AQ777" s="41" t="s">
        <v>1380</v>
      </c>
      <c r="AR777" s="109">
        <v>60</v>
      </c>
      <c r="AS777" s="57" t="s">
        <v>1367</v>
      </c>
      <c r="AT777" s="57" t="s">
        <v>1368</v>
      </c>
      <c r="AU777" s="63">
        <v>45</v>
      </c>
      <c r="AV777" s="56" t="s">
        <v>3047</v>
      </c>
      <c r="AW777" s="56" t="s">
        <v>1922</v>
      </c>
      <c r="AX777" s="56" t="s">
        <v>1592</v>
      </c>
      <c r="AY777" s="70" t="s">
        <v>1923</v>
      </c>
      <c r="AZ777" s="65" t="s">
        <v>911</v>
      </c>
      <c r="BA777" s="4"/>
      <c r="BB777" s="4"/>
      <c r="BC777" s="4"/>
      <c r="BD777" s="4"/>
      <c r="BE777" s="4"/>
      <c r="BF777" s="4"/>
      <c r="BG777" s="4"/>
    </row>
    <row r="778" spans="1:59" customFormat="1" ht="32.25" customHeight="1" x14ac:dyDescent="0.25">
      <c r="A778" s="2">
        <v>19</v>
      </c>
      <c r="B778" s="2">
        <v>5</v>
      </c>
      <c r="C778" s="2" t="s">
        <v>155</v>
      </c>
      <c r="D778" s="2">
        <v>0</v>
      </c>
      <c r="E778" s="2" t="s">
        <v>486</v>
      </c>
      <c r="F778" s="2" t="s">
        <v>487</v>
      </c>
      <c r="G778" s="2">
        <v>8</v>
      </c>
      <c r="H778" s="2" t="s">
        <v>488</v>
      </c>
      <c r="I778" s="3">
        <v>0</v>
      </c>
      <c r="J778" s="3" t="s">
        <v>911</v>
      </c>
      <c r="K778" s="3" t="s">
        <v>911</v>
      </c>
      <c r="L778" s="3" t="s">
        <v>911</v>
      </c>
      <c r="M778" s="3" t="s">
        <v>911</v>
      </c>
      <c r="N778" s="3" t="s">
        <v>911</v>
      </c>
      <c r="O778" s="3" t="s">
        <v>911</v>
      </c>
      <c r="P778" s="3" t="s">
        <v>911</v>
      </c>
      <c r="Q778" s="3" t="s">
        <v>911</v>
      </c>
      <c r="R778" s="3" t="s">
        <v>911</v>
      </c>
      <c r="S778" s="3" t="s">
        <v>911</v>
      </c>
      <c r="T778" s="3" t="s">
        <v>911</v>
      </c>
      <c r="U778" s="3" t="s">
        <v>911</v>
      </c>
      <c r="V778" s="2">
        <v>220027</v>
      </c>
      <c r="W778" s="2" t="s">
        <v>156</v>
      </c>
      <c r="X778" s="3">
        <v>2382479120</v>
      </c>
      <c r="Y778" s="2" t="s">
        <v>1243</v>
      </c>
      <c r="Z778" s="3">
        <f>SUM(AB778)</f>
        <v>79380000</v>
      </c>
      <c r="AA778" s="2" t="s">
        <v>157</v>
      </c>
      <c r="AB778" s="3">
        <v>79380000</v>
      </c>
      <c r="AC778" s="63">
        <v>1</v>
      </c>
      <c r="AD778" s="41" t="s">
        <v>1393</v>
      </c>
      <c r="AE778" s="40" t="s">
        <v>339</v>
      </c>
      <c r="AF778" s="41" t="s">
        <v>1885</v>
      </c>
      <c r="AG778" s="42" t="s">
        <v>1886</v>
      </c>
      <c r="AH778" s="40">
        <v>4600094533</v>
      </c>
      <c r="AI778" s="111">
        <v>33813</v>
      </c>
      <c r="AJ778" s="58">
        <v>44750</v>
      </c>
      <c r="AK778" s="58">
        <v>44767</v>
      </c>
      <c r="AL778" s="58">
        <v>44985</v>
      </c>
      <c r="AM778" s="39">
        <v>0.85</v>
      </c>
      <c r="AN778" s="59">
        <v>6357250</v>
      </c>
      <c r="AO778" s="41" t="s">
        <v>1887</v>
      </c>
      <c r="AP778" s="56" t="s">
        <v>1888</v>
      </c>
      <c r="AQ778" s="41" t="s">
        <v>1380</v>
      </c>
      <c r="AR778" s="109">
        <v>1000</v>
      </c>
      <c r="AS778" s="57" t="s">
        <v>1889</v>
      </c>
      <c r="AT778" s="57" t="s">
        <v>1367</v>
      </c>
      <c r="AU778" s="63">
        <v>534</v>
      </c>
      <c r="AV778" s="56" t="s">
        <v>1890</v>
      </c>
      <c r="AW778" s="56" t="s">
        <v>1891</v>
      </c>
      <c r="AX778" s="56" t="s">
        <v>1892</v>
      </c>
      <c r="AY778" s="112" t="s">
        <v>3010</v>
      </c>
      <c r="AZ778" s="65" t="s">
        <v>911</v>
      </c>
      <c r="BA778" s="4"/>
      <c r="BB778" s="4"/>
      <c r="BC778" s="4"/>
      <c r="BD778" s="4"/>
      <c r="BE778" s="4"/>
      <c r="BF778" s="4"/>
      <c r="BG778" s="4"/>
    </row>
    <row r="779" spans="1:59" customFormat="1" ht="31.5" customHeight="1" x14ac:dyDescent="0.25">
      <c r="A779" s="2">
        <v>19</v>
      </c>
      <c r="B779" s="2">
        <v>5</v>
      </c>
      <c r="C779" s="2" t="s">
        <v>155</v>
      </c>
      <c r="D779" s="2">
        <v>0</v>
      </c>
      <c r="E779" s="2" t="s">
        <v>486</v>
      </c>
      <c r="F779" s="2" t="s">
        <v>487</v>
      </c>
      <c r="G779" s="2">
        <v>8</v>
      </c>
      <c r="H779" s="2" t="s">
        <v>488</v>
      </c>
      <c r="I779" s="3">
        <v>0</v>
      </c>
      <c r="J779" s="3" t="s">
        <v>911</v>
      </c>
      <c r="K779" s="3" t="s">
        <v>911</v>
      </c>
      <c r="L779" s="3" t="s">
        <v>911</v>
      </c>
      <c r="M779" s="3" t="s">
        <v>911</v>
      </c>
      <c r="N779" s="3" t="s">
        <v>911</v>
      </c>
      <c r="O779" s="3" t="s">
        <v>911</v>
      </c>
      <c r="P779" s="3" t="s">
        <v>911</v>
      </c>
      <c r="Q779" s="3" t="s">
        <v>911</v>
      </c>
      <c r="R779" s="3" t="s">
        <v>911</v>
      </c>
      <c r="S779" s="3" t="s">
        <v>911</v>
      </c>
      <c r="T779" s="3" t="s">
        <v>911</v>
      </c>
      <c r="U779" s="3" t="s">
        <v>911</v>
      </c>
      <c r="V779" s="2">
        <v>220027</v>
      </c>
      <c r="W779" s="2" t="s">
        <v>156</v>
      </c>
      <c r="X779" s="3">
        <v>2382479120</v>
      </c>
      <c r="Y779" s="2" t="s">
        <v>1244</v>
      </c>
      <c r="Z779" s="3">
        <f>SUM(AB779:AB780)</f>
        <v>357357000</v>
      </c>
      <c r="AA779" s="2" t="s">
        <v>3044</v>
      </c>
      <c r="AB779" s="3">
        <v>181731300</v>
      </c>
      <c r="AC779" s="63">
        <v>1</v>
      </c>
      <c r="AD779" s="41" t="s">
        <v>2079</v>
      </c>
      <c r="AE779" s="40" t="s">
        <v>339</v>
      </c>
      <c r="AF779" s="41" t="s">
        <v>1885</v>
      </c>
      <c r="AG779" s="42" t="s">
        <v>1596</v>
      </c>
      <c r="AH779" s="40">
        <v>4600094596</v>
      </c>
      <c r="AI779" s="111">
        <v>33876</v>
      </c>
      <c r="AJ779" s="58">
        <v>44755</v>
      </c>
      <c r="AK779" s="58">
        <v>44767</v>
      </c>
      <c r="AL779" s="58">
        <v>44985</v>
      </c>
      <c r="AM779" s="39">
        <v>0.81</v>
      </c>
      <c r="AN779" s="59">
        <v>14574123</v>
      </c>
      <c r="AO779" s="41" t="s">
        <v>1924</v>
      </c>
      <c r="AP779" s="56" t="s">
        <v>1888</v>
      </c>
      <c r="AQ779" s="41" t="s">
        <v>1380</v>
      </c>
      <c r="AR779" s="109">
        <v>100</v>
      </c>
      <c r="AS779" s="57" t="s">
        <v>1367</v>
      </c>
      <c r="AT779" s="57" t="s">
        <v>1371</v>
      </c>
      <c r="AU779" s="63">
        <v>84</v>
      </c>
      <c r="AV779" s="56" t="s">
        <v>1925</v>
      </c>
      <c r="AW779" s="56" t="s">
        <v>1926</v>
      </c>
      <c r="AX779" s="56" t="s">
        <v>1927</v>
      </c>
      <c r="AY779" s="70" t="s">
        <v>3014</v>
      </c>
      <c r="AZ779" s="65" t="s">
        <v>911</v>
      </c>
      <c r="BA779" s="4"/>
      <c r="BB779" s="4"/>
      <c r="BC779" s="4"/>
      <c r="BD779" s="4"/>
      <c r="BE779" s="4"/>
      <c r="BF779" s="4"/>
      <c r="BG779" s="4"/>
    </row>
    <row r="780" spans="1:59" customFormat="1" ht="36" customHeight="1" x14ac:dyDescent="0.25">
      <c r="A780" s="2">
        <v>19</v>
      </c>
      <c r="B780" s="2">
        <v>5</v>
      </c>
      <c r="C780" s="2" t="s">
        <v>155</v>
      </c>
      <c r="D780" s="2">
        <v>0</v>
      </c>
      <c r="E780" s="2" t="s">
        <v>486</v>
      </c>
      <c r="F780" s="2" t="s">
        <v>487</v>
      </c>
      <c r="G780" s="2">
        <v>8</v>
      </c>
      <c r="H780" s="2" t="s">
        <v>488</v>
      </c>
      <c r="I780" s="3">
        <v>0</v>
      </c>
      <c r="J780" s="3" t="s">
        <v>911</v>
      </c>
      <c r="K780" s="3" t="s">
        <v>911</v>
      </c>
      <c r="L780" s="3" t="s">
        <v>911</v>
      </c>
      <c r="M780" s="3" t="s">
        <v>911</v>
      </c>
      <c r="N780" s="3" t="s">
        <v>911</v>
      </c>
      <c r="O780" s="3" t="s">
        <v>911</v>
      </c>
      <c r="P780" s="3" t="s">
        <v>911</v>
      </c>
      <c r="Q780" s="3" t="s">
        <v>911</v>
      </c>
      <c r="R780" s="3" t="s">
        <v>911</v>
      </c>
      <c r="S780" s="3" t="s">
        <v>911</v>
      </c>
      <c r="T780" s="3" t="s">
        <v>911</v>
      </c>
      <c r="U780" s="3" t="s">
        <v>911</v>
      </c>
      <c r="V780" s="2">
        <v>220027</v>
      </c>
      <c r="W780" s="2" t="s">
        <v>156</v>
      </c>
      <c r="X780" s="3">
        <v>2382479120</v>
      </c>
      <c r="Y780" s="2" t="s">
        <v>1244</v>
      </c>
      <c r="Z780" s="8"/>
      <c r="AA780" s="2" t="s">
        <v>1256</v>
      </c>
      <c r="AB780" s="3">
        <v>175625700</v>
      </c>
      <c r="AC780" s="63">
        <v>1</v>
      </c>
      <c r="AD780" s="41" t="s">
        <v>2079</v>
      </c>
      <c r="AE780" s="40" t="s">
        <v>339</v>
      </c>
      <c r="AF780" s="41" t="s">
        <v>1885</v>
      </c>
      <c r="AG780" s="42" t="s">
        <v>1596</v>
      </c>
      <c r="AH780" s="40">
        <v>4600094504</v>
      </c>
      <c r="AI780" s="111">
        <v>33826</v>
      </c>
      <c r="AJ780" s="58">
        <v>44743</v>
      </c>
      <c r="AK780" s="58">
        <v>44754</v>
      </c>
      <c r="AL780" s="58">
        <v>44985</v>
      </c>
      <c r="AM780" s="39">
        <v>0.85</v>
      </c>
      <c r="AN780" s="59">
        <v>14129428</v>
      </c>
      <c r="AO780" s="41" t="s">
        <v>1893</v>
      </c>
      <c r="AP780" s="56" t="s">
        <v>1888</v>
      </c>
      <c r="AQ780" s="41" t="s">
        <v>1380</v>
      </c>
      <c r="AR780" s="109">
        <v>300</v>
      </c>
      <c r="AS780" s="57" t="s">
        <v>1367</v>
      </c>
      <c r="AT780" s="57" t="s">
        <v>1376</v>
      </c>
      <c r="AU780" s="63">
        <v>29</v>
      </c>
      <c r="AV780" s="56" t="s">
        <v>1894</v>
      </c>
      <c r="AW780" s="56" t="s">
        <v>1895</v>
      </c>
      <c r="AX780" s="56" t="s">
        <v>1896</v>
      </c>
      <c r="AY780" s="70" t="s">
        <v>2994</v>
      </c>
      <c r="AZ780" s="65" t="s">
        <v>911</v>
      </c>
      <c r="BA780" s="4"/>
      <c r="BB780" s="4"/>
      <c r="BC780" s="4"/>
      <c r="BD780" s="4"/>
      <c r="BE780" s="4"/>
      <c r="BF780" s="4"/>
      <c r="BG780" s="4"/>
    </row>
    <row r="781" spans="1:59" customFormat="1" ht="31.5" customHeight="1" x14ac:dyDescent="0.25">
      <c r="A781" s="2">
        <v>19</v>
      </c>
      <c r="B781" s="2">
        <v>5</v>
      </c>
      <c r="C781" s="2" t="s">
        <v>155</v>
      </c>
      <c r="D781" s="2">
        <v>0</v>
      </c>
      <c r="E781" s="2" t="s">
        <v>486</v>
      </c>
      <c r="F781" s="2" t="s">
        <v>487</v>
      </c>
      <c r="G781" s="2">
        <v>8</v>
      </c>
      <c r="H781" s="2" t="s">
        <v>488</v>
      </c>
      <c r="I781" s="3">
        <v>0</v>
      </c>
      <c r="J781" s="3" t="s">
        <v>911</v>
      </c>
      <c r="K781" s="3" t="s">
        <v>911</v>
      </c>
      <c r="L781" s="3" t="s">
        <v>911</v>
      </c>
      <c r="M781" s="3" t="s">
        <v>911</v>
      </c>
      <c r="N781" s="3" t="s">
        <v>911</v>
      </c>
      <c r="O781" s="3" t="s">
        <v>911</v>
      </c>
      <c r="P781" s="3" t="s">
        <v>911</v>
      </c>
      <c r="Q781" s="3" t="s">
        <v>911</v>
      </c>
      <c r="R781" s="3" t="s">
        <v>911</v>
      </c>
      <c r="S781" s="3" t="s">
        <v>911</v>
      </c>
      <c r="T781" s="3" t="s">
        <v>911</v>
      </c>
      <c r="U781" s="3" t="s">
        <v>911</v>
      </c>
      <c r="V781" s="2">
        <v>220027</v>
      </c>
      <c r="W781" s="2" t="s">
        <v>156</v>
      </c>
      <c r="X781" s="3">
        <v>2382479120</v>
      </c>
      <c r="Y781" s="7" t="s">
        <v>1248</v>
      </c>
      <c r="Z781" s="8">
        <f>SUM(AB781:AB782)</f>
        <v>87480000</v>
      </c>
      <c r="AA781" s="2" t="s">
        <v>1253</v>
      </c>
      <c r="AB781" s="3">
        <v>41580000</v>
      </c>
      <c r="AC781" s="63">
        <v>1</v>
      </c>
      <c r="AD781" s="41" t="s">
        <v>1393</v>
      </c>
      <c r="AE781" s="40" t="s">
        <v>340</v>
      </c>
      <c r="AF781" s="41" t="s">
        <v>1885</v>
      </c>
      <c r="AG781" s="42" t="s">
        <v>1886</v>
      </c>
      <c r="AH781" s="40">
        <v>4600095303</v>
      </c>
      <c r="AI781" s="111">
        <v>34291</v>
      </c>
      <c r="AJ781" s="58">
        <v>44810</v>
      </c>
      <c r="AK781" s="58">
        <v>44814</v>
      </c>
      <c r="AL781" s="58">
        <v>44957</v>
      </c>
      <c r="AM781" s="39">
        <v>1</v>
      </c>
      <c r="AN781" s="59">
        <v>3326400</v>
      </c>
      <c r="AO781" s="41" t="s">
        <v>1912</v>
      </c>
      <c r="AP781" s="56" t="s">
        <v>1888</v>
      </c>
      <c r="AQ781" s="41" t="s">
        <v>1380</v>
      </c>
      <c r="AR781" s="109">
        <v>500</v>
      </c>
      <c r="AS781" s="57" t="s">
        <v>1355</v>
      </c>
      <c r="AT781" s="57" t="s">
        <v>1376</v>
      </c>
      <c r="AU781" s="63">
        <v>445</v>
      </c>
      <c r="AV781" s="56" t="s">
        <v>1928</v>
      </c>
      <c r="AW781" s="56" t="s">
        <v>1929</v>
      </c>
      <c r="AX781" s="56" t="s">
        <v>1915</v>
      </c>
      <c r="AY781" s="70" t="s">
        <v>3039</v>
      </c>
      <c r="AZ781" s="65" t="s">
        <v>911</v>
      </c>
      <c r="BA781" s="4"/>
      <c r="BB781" s="4"/>
      <c r="BC781" s="4"/>
      <c r="BD781" s="4"/>
      <c r="BE781" s="4"/>
      <c r="BF781" s="4"/>
      <c r="BG781" s="4"/>
    </row>
    <row r="782" spans="1:59" customFormat="1" ht="31.5" customHeight="1" x14ac:dyDescent="0.25">
      <c r="A782" s="2">
        <v>19</v>
      </c>
      <c r="B782" s="2">
        <v>5</v>
      </c>
      <c r="C782" s="2" t="s">
        <v>155</v>
      </c>
      <c r="D782" s="2">
        <v>0</v>
      </c>
      <c r="E782" s="2" t="s">
        <v>486</v>
      </c>
      <c r="F782" s="2" t="s">
        <v>487</v>
      </c>
      <c r="G782" s="2">
        <v>8</v>
      </c>
      <c r="H782" s="2" t="s">
        <v>488</v>
      </c>
      <c r="I782" s="3">
        <v>0</v>
      </c>
      <c r="J782" s="3" t="s">
        <v>911</v>
      </c>
      <c r="K782" s="3" t="s">
        <v>911</v>
      </c>
      <c r="L782" s="3" t="s">
        <v>911</v>
      </c>
      <c r="M782" s="3" t="s">
        <v>911</v>
      </c>
      <c r="N782" s="3" t="s">
        <v>911</v>
      </c>
      <c r="O782" s="3" t="s">
        <v>911</v>
      </c>
      <c r="P782" s="3" t="s">
        <v>911</v>
      </c>
      <c r="Q782" s="3" t="s">
        <v>911</v>
      </c>
      <c r="R782" s="3" t="s">
        <v>911</v>
      </c>
      <c r="S782" s="3" t="s">
        <v>911</v>
      </c>
      <c r="T782" s="3" t="s">
        <v>911</v>
      </c>
      <c r="U782" s="3" t="s">
        <v>911</v>
      </c>
      <c r="V782" s="2">
        <v>220027</v>
      </c>
      <c r="W782" s="2" t="s">
        <v>156</v>
      </c>
      <c r="X782" s="3">
        <v>2382479120</v>
      </c>
      <c r="Y782" s="7" t="s">
        <v>1248</v>
      </c>
      <c r="Z782" s="8"/>
      <c r="AA782" s="2" t="s">
        <v>1257</v>
      </c>
      <c r="AB782" s="3">
        <v>45900000</v>
      </c>
      <c r="AC782" s="63">
        <v>1</v>
      </c>
      <c r="AD782" s="41" t="s">
        <v>1393</v>
      </c>
      <c r="AE782" s="40" t="s">
        <v>340</v>
      </c>
      <c r="AF782" s="41" t="s">
        <v>1885</v>
      </c>
      <c r="AG782" s="42" t="s">
        <v>1886</v>
      </c>
      <c r="AH782" s="40">
        <v>4600095303</v>
      </c>
      <c r="AI782" s="111">
        <v>34291</v>
      </c>
      <c r="AJ782" s="58">
        <v>44810</v>
      </c>
      <c r="AK782" s="58">
        <v>44814</v>
      </c>
      <c r="AL782" s="58">
        <v>44957</v>
      </c>
      <c r="AM782" s="39">
        <v>1</v>
      </c>
      <c r="AN782" s="59">
        <v>3672000</v>
      </c>
      <c r="AO782" s="41" t="s">
        <v>1912</v>
      </c>
      <c r="AP782" s="56" t="s">
        <v>1888</v>
      </c>
      <c r="AQ782" s="41" t="s">
        <v>1380</v>
      </c>
      <c r="AR782" s="109">
        <v>500</v>
      </c>
      <c r="AS782" s="57" t="s">
        <v>1355</v>
      </c>
      <c r="AT782" s="57" t="s">
        <v>1376</v>
      </c>
      <c r="AU782" s="63">
        <v>787</v>
      </c>
      <c r="AV782" s="56" t="s">
        <v>1913</v>
      </c>
      <c r="AW782" s="56" t="s">
        <v>1914</v>
      </c>
      <c r="AX782" s="56" t="s">
        <v>1915</v>
      </c>
      <c r="AY782" s="70" t="s">
        <v>3040</v>
      </c>
      <c r="AZ782" s="65" t="s">
        <v>911</v>
      </c>
      <c r="BA782" s="4"/>
      <c r="BB782" s="4"/>
      <c r="BC782" s="4"/>
      <c r="BD782" s="4"/>
      <c r="BE782" s="4"/>
      <c r="BF782" s="4"/>
      <c r="BG782" s="4"/>
    </row>
    <row r="783" spans="1:59" customFormat="1" ht="33" customHeight="1" x14ac:dyDescent="0.25">
      <c r="A783" s="2">
        <v>19</v>
      </c>
      <c r="B783" s="2">
        <v>5</v>
      </c>
      <c r="C783" s="2" t="s">
        <v>155</v>
      </c>
      <c r="D783" s="2">
        <v>0</v>
      </c>
      <c r="E783" s="2" t="s">
        <v>486</v>
      </c>
      <c r="F783" s="2" t="s">
        <v>487</v>
      </c>
      <c r="G783" s="2">
        <v>8</v>
      </c>
      <c r="H783" s="2" t="s">
        <v>488</v>
      </c>
      <c r="I783" s="3">
        <v>0</v>
      </c>
      <c r="J783" s="3" t="s">
        <v>911</v>
      </c>
      <c r="K783" s="3" t="s">
        <v>911</v>
      </c>
      <c r="L783" s="3" t="s">
        <v>911</v>
      </c>
      <c r="M783" s="3" t="s">
        <v>911</v>
      </c>
      <c r="N783" s="3" t="s">
        <v>911</v>
      </c>
      <c r="O783" s="3" t="s">
        <v>911</v>
      </c>
      <c r="P783" s="3" t="s">
        <v>911</v>
      </c>
      <c r="Q783" s="3" t="s">
        <v>911</v>
      </c>
      <c r="R783" s="3" t="s">
        <v>911</v>
      </c>
      <c r="S783" s="3" t="s">
        <v>911</v>
      </c>
      <c r="T783" s="3" t="s">
        <v>911</v>
      </c>
      <c r="U783" s="3" t="s">
        <v>911</v>
      </c>
      <c r="V783" s="2">
        <v>220027</v>
      </c>
      <c r="W783" s="2" t="s">
        <v>156</v>
      </c>
      <c r="X783" s="3">
        <v>2382479120</v>
      </c>
      <c r="Y783" s="7" t="s">
        <v>1249</v>
      </c>
      <c r="Z783" s="8">
        <f>SUM(AB783)</f>
        <v>532042200</v>
      </c>
      <c r="AA783" s="2" t="s">
        <v>163</v>
      </c>
      <c r="AB783" s="3">
        <v>532042200</v>
      </c>
      <c r="AC783" s="63">
        <v>1</v>
      </c>
      <c r="AD783" s="41" t="s">
        <v>2079</v>
      </c>
      <c r="AE783" s="40" t="s">
        <v>339</v>
      </c>
      <c r="AF783" s="41" t="s">
        <v>1885</v>
      </c>
      <c r="AG783" s="42" t="s">
        <v>1916</v>
      </c>
      <c r="AH783" s="40">
        <v>4600094506</v>
      </c>
      <c r="AI783" s="111">
        <v>33825</v>
      </c>
      <c r="AJ783" s="58">
        <v>44757</v>
      </c>
      <c r="AK783" s="58">
        <v>44767</v>
      </c>
      <c r="AL783" s="58">
        <v>44985</v>
      </c>
      <c r="AM783" s="39">
        <v>0.68</v>
      </c>
      <c r="AN783" s="59">
        <v>42654028</v>
      </c>
      <c r="AO783" s="41" t="s">
        <v>1912</v>
      </c>
      <c r="AP783" s="56" t="s">
        <v>1888</v>
      </c>
      <c r="AQ783" s="41" t="s">
        <v>1380</v>
      </c>
      <c r="AR783" s="109">
        <v>200</v>
      </c>
      <c r="AS783" s="57" t="s">
        <v>1367</v>
      </c>
      <c r="AT783" s="57" t="s">
        <v>1376</v>
      </c>
      <c r="AU783" s="63">
        <v>84</v>
      </c>
      <c r="AV783" s="56" t="s">
        <v>1917</v>
      </c>
      <c r="AW783" s="56" t="s">
        <v>1918</v>
      </c>
      <c r="AX783" s="56" t="s">
        <v>1919</v>
      </c>
      <c r="AY783" s="70" t="s">
        <v>3001</v>
      </c>
      <c r="AZ783" s="65" t="s">
        <v>911</v>
      </c>
      <c r="BA783" s="4"/>
      <c r="BB783" s="4"/>
      <c r="BC783" s="4"/>
      <c r="BD783" s="4"/>
      <c r="BE783" s="4"/>
      <c r="BF783" s="4"/>
      <c r="BG783" s="4"/>
    </row>
    <row r="784" spans="1:59" customFormat="1" ht="31.5" customHeight="1" x14ac:dyDescent="0.25">
      <c r="A784" s="2">
        <v>19</v>
      </c>
      <c r="B784" s="2">
        <v>5</v>
      </c>
      <c r="C784" s="2" t="s">
        <v>155</v>
      </c>
      <c r="D784" s="2">
        <v>0</v>
      </c>
      <c r="E784" s="2" t="s">
        <v>486</v>
      </c>
      <c r="F784" s="2" t="s">
        <v>487</v>
      </c>
      <c r="G784" s="2">
        <v>8</v>
      </c>
      <c r="H784" s="2" t="s">
        <v>488</v>
      </c>
      <c r="I784" s="3">
        <v>0</v>
      </c>
      <c r="J784" s="3" t="s">
        <v>911</v>
      </c>
      <c r="K784" s="3" t="s">
        <v>911</v>
      </c>
      <c r="L784" s="3" t="s">
        <v>911</v>
      </c>
      <c r="M784" s="3" t="s">
        <v>911</v>
      </c>
      <c r="N784" s="3" t="s">
        <v>911</v>
      </c>
      <c r="O784" s="3" t="s">
        <v>911</v>
      </c>
      <c r="P784" s="3" t="s">
        <v>911</v>
      </c>
      <c r="Q784" s="3" t="s">
        <v>911</v>
      </c>
      <c r="R784" s="3" t="s">
        <v>911</v>
      </c>
      <c r="S784" s="3" t="s">
        <v>911</v>
      </c>
      <c r="T784" s="3" t="s">
        <v>911</v>
      </c>
      <c r="U784" s="3" t="s">
        <v>911</v>
      </c>
      <c r="V784" s="2">
        <v>220027</v>
      </c>
      <c r="W784" s="2" t="s">
        <v>156</v>
      </c>
      <c r="X784" s="3">
        <v>2382479120</v>
      </c>
      <c r="Y784" s="2" t="s">
        <v>1251</v>
      </c>
      <c r="Z784" s="3">
        <f>SUM(AB784)</f>
        <v>178200000</v>
      </c>
      <c r="AA784" s="2" t="s">
        <v>164</v>
      </c>
      <c r="AB784" s="3">
        <v>178200000</v>
      </c>
      <c r="AC784" s="63">
        <v>1</v>
      </c>
      <c r="AD784" s="41" t="s">
        <v>1393</v>
      </c>
      <c r="AE784" s="40" t="s">
        <v>340</v>
      </c>
      <c r="AF784" s="41" t="s">
        <v>1885</v>
      </c>
      <c r="AG784" s="42" t="s">
        <v>1916</v>
      </c>
      <c r="AH784" s="40">
        <v>4600090514</v>
      </c>
      <c r="AI784" s="111">
        <v>31561</v>
      </c>
      <c r="AJ784" s="58">
        <v>44615</v>
      </c>
      <c r="AK784" s="58">
        <v>44621</v>
      </c>
      <c r="AL784" s="58">
        <v>44742</v>
      </c>
      <c r="AM784" s="39">
        <v>1</v>
      </c>
      <c r="AN784" s="59">
        <v>14256000</v>
      </c>
      <c r="AO784" s="41" t="s">
        <v>1930</v>
      </c>
      <c r="AP784" s="56" t="s">
        <v>1900</v>
      </c>
      <c r="AQ784" s="41" t="s">
        <v>1380</v>
      </c>
      <c r="AR784" s="109">
        <v>150</v>
      </c>
      <c r="AS784" s="57" t="s">
        <v>1367</v>
      </c>
      <c r="AT784" s="57" t="s">
        <v>1365</v>
      </c>
      <c r="AU784" s="63">
        <v>496</v>
      </c>
      <c r="AV784" s="56" t="s">
        <v>1931</v>
      </c>
      <c r="AW784" s="56" t="s">
        <v>1932</v>
      </c>
      <c r="AX784" s="56" t="s">
        <v>1892</v>
      </c>
      <c r="AY784" s="70" t="s">
        <v>1933</v>
      </c>
      <c r="AZ784" s="65" t="s">
        <v>911</v>
      </c>
      <c r="BA784" s="4"/>
      <c r="BB784" s="4"/>
      <c r="BC784" s="4"/>
      <c r="BD784" s="4"/>
      <c r="BE784" s="4"/>
      <c r="BF784" s="4"/>
      <c r="BG784" s="4"/>
    </row>
    <row r="785" spans="1:59" customFormat="1" ht="30" customHeight="1" x14ac:dyDescent="0.25">
      <c r="A785" s="2">
        <v>19</v>
      </c>
      <c r="B785" s="2">
        <v>5</v>
      </c>
      <c r="C785" s="2" t="s">
        <v>155</v>
      </c>
      <c r="D785" s="2">
        <v>0</v>
      </c>
      <c r="E785" s="2" t="s">
        <v>486</v>
      </c>
      <c r="F785" s="2" t="s">
        <v>487</v>
      </c>
      <c r="G785" s="2">
        <v>8</v>
      </c>
      <c r="H785" s="2" t="s">
        <v>488</v>
      </c>
      <c r="I785" s="3">
        <v>0</v>
      </c>
      <c r="J785" s="3" t="s">
        <v>911</v>
      </c>
      <c r="K785" s="3" t="s">
        <v>911</v>
      </c>
      <c r="L785" s="3" t="s">
        <v>911</v>
      </c>
      <c r="M785" s="3" t="s">
        <v>911</v>
      </c>
      <c r="N785" s="3" t="s">
        <v>911</v>
      </c>
      <c r="O785" s="3" t="s">
        <v>911</v>
      </c>
      <c r="P785" s="3" t="s">
        <v>911</v>
      </c>
      <c r="Q785" s="3" t="s">
        <v>911</v>
      </c>
      <c r="R785" s="3" t="s">
        <v>911</v>
      </c>
      <c r="S785" s="3" t="s">
        <v>911</v>
      </c>
      <c r="T785" s="3" t="s">
        <v>911</v>
      </c>
      <c r="U785" s="3" t="s">
        <v>911</v>
      </c>
      <c r="V785" s="2">
        <v>220027</v>
      </c>
      <c r="W785" s="2" t="s">
        <v>156</v>
      </c>
      <c r="X785" s="3">
        <v>2382479120</v>
      </c>
      <c r="Y785" s="2" t="s">
        <v>1245</v>
      </c>
      <c r="Z785" s="3">
        <f>SUM(AB785:AB787)</f>
        <v>869379920</v>
      </c>
      <c r="AA785" s="2" t="s">
        <v>1252</v>
      </c>
      <c r="AB785" s="3">
        <v>419042000</v>
      </c>
      <c r="AC785" s="63">
        <v>1</v>
      </c>
      <c r="AD785" s="41" t="s">
        <v>1393</v>
      </c>
      <c r="AE785" s="40" t="s">
        <v>339</v>
      </c>
      <c r="AF785" s="41" t="s">
        <v>1885</v>
      </c>
      <c r="AG785" s="42" t="s">
        <v>1886</v>
      </c>
      <c r="AH785" s="40">
        <v>4600094729</v>
      </c>
      <c r="AI785" s="111">
        <v>33938</v>
      </c>
      <c r="AJ785" s="58">
        <v>44764</v>
      </c>
      <c r="AK785" s="58">
        <v>44792</v>
      </c>
      <c r="AL785" s="113">
        <v>44985</v>
      </c>
      <c r="AM785" s="39">
        <v>0.76</v>
      </c>
      <c r="AN785" s="59">
        <v>33523656</v>
      </c>
      <c r="AO785" s="41" t="s">
        <v>1887</v>
      </c>
      <c r="AP785" s="56" t="s">
        <v>1888</v>
      </c>
      <c r="AQ785" s="41" t="s">
        <v>1380</v>
      </c>
      <c r="AR785" s="109">
        <v>2000</v>
      </c>
      <c r="AS785" s="57" t="s">
        <v>1367</v>
      </c>
      <c r="AT785" s="57" t="s">
        <v>1376</v>
      </c>
      <c r="AU785" s="63">
        <v>1413</v>
      </c>
      <c r="AV785" s="56" t="s">
        <v>1897</v>
      </c>
      <c r="AW785" s="56" t="s">
        <v>1898</v>
      </c>
      <c r="AX785" s="56" t="s">
        <v>1899</v>
      </c>
      <c r="AY785" s="70" t="s">
        <v>3049</v>
      </c>
      <c r="AZ785" s="65" t="s">
        <v>911</v>
      </c>
      <c r="BA785" s="4"/>
      <c r="BB785" s="4"/>
      <c r="BC785" s="4"/>
      <c r="BD785" s="4"/>
      <c r="BE785" s="4"/>
      <c r="BF785" s="4"/>
      <c r="BG785" s="4"/>
    </row>
    <row r="786" spans="1:59" customFormat="1" ht="33" customHeight="1" x14ac:dyDescent="0.25">
      <c r="A786" s="2">
        <v>19</v>
      </c>
      <c r="B786" s="2">
        <v>5</v>
      </c>
      <c r="C786" s="2" t="s">
        <v>155</v>
      </c>
      <c r="D786" s="2">
        <v>0</v>
      </c>
      <c r="E786" s="2" t="s">
        <v>486</v>
      </c>
      <c r="F786" s="2" t="s">
        <v>487</v>
      </c>
      <c r="G786" s="2">
        <v>8</v>
      </c>
      <c r="H786" s="2" t="s">
        <v>488</v>
      </c>
      <c r="I786" s="3">
        <v>0</v>
      </c>
      <c r="J786" s="3" t="s">
        <v>911</v>
      </c>
      <c r="K786" s="3" t="s">
        <v>911</v>
      </c>
      <c r="L786" s="3" t="s">
        <v>911</v>
      </c>
      <c r="M786" s="3" t="s">
        <v>911</v>
      </c>
      <c r="N786" s="3" t="s">
        <v>911</v>
      </c>
      <c r="O786" s="3" t="s">
        <v>911</v>
      </c>
      <c r="P786" s="3" t="s">
        <v>911</v>
      </c>
      <c r="Q786" s="3" t="s">
        <v>911</v>
      </c>
      <c r="R786" s="3" t="s">
        <v>911</v>
      </c>
      <c r="S786" s="3" t="s">
        <v>911</v>
      </c>
      <c r="T786" s="3" t="s">
        <v>911</v>
      </c>
      <c r="U786" s="3" t="s">
        <v>911</v>
      </c>
      <c r="V786" s="2">
        <v>220027</v>
      </c>
      <c r="W786" s="2" t="s">
        <v>156</v>
      </c>
      <c r="X786" s="3">
        <v>2382479120</v>
      </c>
      <c r="Y786" s="2" t="s">
        <v>1245</v>
      </c>
      <c r="Z786" s="3"/>
      <c r="AA786" s="2" t="s">
        <v>1258</v>
      </c>
      <c r="AB786" s="3">
        <v>256314240</v>
      </c>
      <c r="AC786" s="63">
        <v>1</v>
      </c>
      <c r="AD786" s="41" t="s">
        <v>3042</v>
      </c>
      <c r="AE786" s="40" t="s">
        <v>339</v>
      </c>
      <c r="AF786" s="41" t="s">
        <v>1885</v>
      </c>
      <c r="AG786" s="42" t="s">
        <v>1886</v>
      </c>
      <c r="AH786" s="40">
        <v>4600091687</v>
      </c>
      <c r="AI786" s="110">
        <v>32256</v>
      </c>
      <c r="AJ786" s="58">
        <v>44659</v>
      </c>
      <c r="AK786" s="58">
        <v>44659</v>
      </c>
      <c r="AL786" s="58">
        <v>44985</v>
      </c>
      <c r="AM786" s="39">
        <v>0.91</v>
      </c>
      <c r="AN786" s="59">
        <v>20505139</v>
      </c>
      <c r="AO786" s="41" t="s">
        <v>1887</v>
      </c>
      <c r="AP786" s="56" t="s">
        <v>1900</v>
      </c>
      <c r="AQ786" s="41" t="s">
        <v>1380</v>
      </c>
      <c r="AR786" s="109">
        <v>320</v>
      </c>
      <c r="AS786" s="57" t="s">
        <v>1901</v>
      </c>
      <c r="AT786" s="57" t="s">
        <v>1376</v>
      </c>
      <c r="AU786" s="63">
        <v>280</v>
      </c>
      <c r="AV786" s="56" t="s">
        <v>1902</v>
      </c>
      <c r="AW786" s="56" t="s">
        <v>1903</v>
      </c>
      <c r="AX786" s="56" t="s">
        <v>1904</v>
      </c>
      <c r="AY786" s="70" t="s">
        <v>2986</v>
      </c>
      <c r="AZ786" s="65" t="s">
        <v>911</v>
      </c>
      <c r="BA786" s="4"/>
      <c r="BB786" s="4"/>
      <c r="BC786" s="4"/>
      <c r="BD786" s="4"/>
      <c r="BE786" s="4"/>
      <c r="BF786" s="4"/>
      <c r="BG786" s="4"/>
    </row>
    <row r="787" spans="1:59" customFormat="1" ht="30.75" customHeight="1" x14ac:dyDescent="0.25">
      <c r="A787" s="2">
        <v>19</v>
      </c>
      <c r="B787" s="2">
        <v>5</v>
      </c>
      <c r="C787" s="2" t="s">
        <v>155</v>
      </c>
      <c r="D787" s="2">
        <v>0</v>
      </c>
      <c r="E787" s="2" t="s">
        <v>486</v>
      </c>
      <c r="F787" s="2" t="s">
        <v>487</v>
      </c>
      <c r="G787" s="2">
        <v>8</v>
      </c>
      <c r="H787" s="2" t="s">
        <v>488</v>
      </c>
      <c r="I787" s="3">
        <v>0</v>
      </c>
      <c r="J787" s="3" t="s">
        <v>911</v>
      </c>
      <c r="K787" s="3" t="s">
        <v>911</v>
      </c>
      <c r="L787" s="3" t="s">
        <v>911</v>
      </c>
      <c r="M787" s="3" t="s">
        <v>911</v>
      </c>
      <c r="N787" s="3" t="s">
        <v>911</v>
      </c>
      <c r="O787" s="3" t="s">
        <v>911</v>
      </c>
      <c r="P787" s="3" t="s">
        <v>911</v>
      </c>
      <c r="Q787" s="3" t="s">
        <v>911</v>
      </c>
      <c r="R787" s="3" t="s">
        <v>911</v>
      </c>
      <c r="S787" s="3" t="s">
        <v>911</v>
      </c>
      <c r="T787" s="3" t="s">
        <v>911</v>
      </c>
      <c r="U787" s="3" t="s">
        <v>911</v>
      </c>
      <c r="V787" s="2">
        <v>220027</v>
      </c>
      <c r="W787" s="2" t="s">
        <v>156</v>
      </c>
      <c r="X787" s="3">
        <v>2382479120</v>
      </c>
      <c r="Y787" s="2" t="s">
        <v>1245</v>
      </c>
      <c r="Z787" s="3"/>
      <c r="AA787" s="2" t="s">
        <v>159</v>
      </c>
      <c r="AB787" s="3">
        <v>194023680</v>
      </c>
      <c r="AC787" s="63">
        <v>1</v>
      </c>
      <c r="AD787" s="41" t="s">
        <v>3043</v>
      </c>
      <c r="AE787" s="40" t="s">
        <v>339</v>
      </c>
      <c r="AF787" s="41" t="s">
        <v>1885</v>
      </c>
      <c r="AG787" s="42" t="s">
        <v>1886</v>
      </c>
      <c r="AH787" s="40">
        <v>4600095210</v>
      </c>
      <c r="AI787" s="111">
        <v>34114</v>
      </c>
      <c r="AJ787" s="58">
        <v>44802</v>
      </c>
      <c r="AK787" s="58">
        <v>44803</v>
      </c>
      <c r="AL787" s="58">
        <v>44985</v>
      </c>
      <c r="AM787" s="39">
        <v>0.46</v>
      </c>
      <c r="AN787" s="59">
        <v>15521894</v>
      </c>
      <c r="AO787" s="41" t="s">
        <v>1887</v>
      </c>
      <c r="AP787" s="56" t="s">
        <v>1888</v>
      </c>
      <c r="AQ787" s="41" t="s">
        <v>1380</v>
      </c>
      <c r="AR787" s="109">
        <v>600</v>
      </c>
      <c r="AS787" s="57" t="s">
        <v>1905</v>
      </c>
      <c r="AT787" s="57" t="s">
        <v>1376</v>
      </c>
      <c r="AU787" s="63">
        <v>68</v>
      </c>
      <c r="AV787" s="56" t="s">
        <v>1906</v>
      </c>
      <c r="AW787" s="56" t="s">
        <v>1903</v>
      </c>
      <c r="AX787" s="56" t="s">
        <v>1907</v>
      </c>
      <c r="AY787" s="70" t="s">
        <v>3028</v>
      </c>
      <c r="AZ787" s="65" t="s">
        <v>911</v>
      </c>
      <c r="BA787" s="4"/>
      <c r="BB787" s="4"/>
      <c r="BC787" s="4"/>
      <c r="BD787" s="4"/>
      <c r="BE787" s="4"/>
      <c r="BF787" s="4"/>
      <c r="BG787" s="4"/>
    </row>
    <row r="788" spans="1:59" customFormat="1" ht="35.25" customHeight="1" x14ac:dyDescent="0.25">
      <c r="A788" s="2">
        <v>19</v>
      </c>
      <c r="B788" s="2">
        <v>5</v>
      </c>
      <c r="C788" s="2" t="s">
        <v>155</v>
      </c>
      <c r="D788" s="2">
        <v>0</v>
      </c>
      <c r="E788" s="2" t="s">
        <v>486</v>
      </c>
      <c r="F788" s="2" t="s">
        <v>487</v>
      </c>
      <c r="G788" s="2">
        <v>8</v>
      </c>
      <c r="H788" s="2" t="s">
        <v>488</v>
      </c>
      <c r="I788" s="3">
        <v>0</v>
      </c>
      <c r="J788" s="3" t="s">
        <v>911</v>
      </c>
      <c r="K788" s="3" t="s">
        <v>911</v>
      </c>
      <c r="L788" s="3" t="s">
        <v>911</v>
      </c>
      <c r="M788" s="3" t="s">
        <v>911</v>
      </c>
      <c r="N788" s="3" t="s">
        <v>911</v>
      </c>
      <c r="O788" s="3" t="s">
        <v>911</v>
      </c>
      <c r="P788" s="3" t="s">
        <v>911</v>
      </c>
      <c r="Q788" s="3" t="s">
        <v>911</v>
      </c>
      <c r="R788" s="3" t="s">
        <v>911</v>
      </c>
      <c r="S788" s="3" t="s">
        <v>911</v>
      </c>
      <c r="T788" s="3" t="s">
        <v>911</v>
      </c>
      <c r="U788" s="3" t="s">
        <v>911</v>
      </c>
      <c r="V788" s="2">
        <v>220027</v>
      </c>
      <c r="W788" s="2" t="s">
        <v>156</v>
      </c>
      <c r="X788" s="3">
        <v>2382479120</v>
      </c>
      <c r="Y788" s="2" t="s">
        <v>1246</v>
      </c>
      <c r="Z788" s="3">
        <f>SUM(AB788:AB789)</f>
        <v>197640000</v>
      </c>
      <c r="AA788" s="2" t="s">
        <v>160</v>
      </c>
      <c r="AB788" s="3">
        <v>116640000</v>
      </c>
      <c r="AC788" s="63">
        <v>1</v>
      </c>
      <c r="AD788" s="41" t="s">
        <v>1393</v>
      </c>
      <c r="AE788" s="40" t="s">
        <v>340</v>
      </c>
      <c r="AF788" s="41" t="s">
        <v>1885</v>
      </c>
      <c r="AG788" s="42" t="s">
        <v>1886</v>
      </c>
      <c r="AH788" s="40">
        <v>4600092294</v>
      </c>
      <c r="AI788" s="111">
        <v>32707</v>
      </c>
      <c r="AJ788" s="58">
        <v>44655</v>
      </c>
      <c r="AK788" s="58">
        <v>44671</v>
      </c>
      <c r="AL788" s="58">
        <v>44813</v>
      </c>
      <c r="AM788" s="39">
        <v>1</v>
      </c>
      <c r="AN788" s="59">
        <v>9331200</v>
      </c>
      <c r="AO788" s="41" t="s">
        <v>1908</v>
      </c>
      <c r="AP788" s="56" t="s">
        <v>1900</v>
      </c>
      <c r="AQ788" s="41" t="s">
        <v>1380</v>
      </c>
      <c r="AR788" s="109">
        <v>800</v>
      </c>
      <c r="AS788" s="57" t="s">
        <v>1364</v>
      </c>
      <c r="AT788" s="57" t="s">
        <v>1376</v>
      </c>
      <c r="AU788" s="63">
        <v>800</v>
      </c>
      <c r="AV788" s="56" t="s">
        <v>1909</v>
      </c>
      <c r="AW788" s="56" t="s">
        <v>1910</v>
      </c>
      <c r="AX788" s="56" t="s">
        <v>1911</v>
      </c>
      <c r="AY788" s="70" t="s">
        <v>2345</v>
      </c>
      <c r="AZ788" s="65" t="s">
        <v>911</v>
      </c>
      <c r="BA788" s="4"/>
      <c r="BB788" s="4"/>
      <c r="BC788" s="4"/>
      <c r="BD788" s="4"/>
      <c r="BE788" s="4"/>
      <c r="BF788" s="4"/>
      <c r="BG788" s="4"/>
    </row>
    <row r="789" spans="1:59" customFormat="1" ht="35.25" customHeight="1" x14ac:dyDescent="0.25">
      <c r="A789" s="2">
        <v>19</v>
      </c>
      <c r="B789" s="2">
        <v>5</v>
      </c>
      <c r="C789" s="2" t="s">
        <v>155</v>
      </c>
      <c r="D789" s="2">
        <v>0</v>
      </c>
      <c r="E789" s="2" t="s">
        <v>486</v>
      </c>
      <c r="F789" s="2" t="s">
        <v>487</v>
      </c>
      <c r="G789" s="2">
        <v>8</v>
      </c>
      <c r="H789" s="2" t="s">
        <v>488</v>
      </c>
      <c r="I789" s="3">
        <v>0</v>
      </c>
      <c r="J789" s="3" t="s">
        <v>911</v>
      </c>
      <c r="K789" s="3" t="s">
        <v>911</v>
      </c>
      <c r="L789" s="3" t="s">
        <v>911</v>
      </c>
      <c r="M789" s="3" t="s">
        <v>911</v>
      </c>
      <c r="N789" s="3" t="s">
        <v>911</v>
      </c>
      <c r="O789" s="3" t="s">
        <v>911</v>
      </c>
      <c r="P789" s="3" t="s">
        <v>911</v>
      </c>
      <c r="Q789" s="3" t="s">
        <v>911</v>
      </c>
      <c r="R789" s="3" t="s">
        <v>911</v>
      </c>
      <c r="S789" s="3" t="s">
        <v>911</v>
      </c>
      <c r="T789" s="3" t="s">
        <v>911</v>
      </c>
      <c r="U789" s="3" t="s">
        <v>911</v>
      </c>
      <c r="V789" s="2">
        <v>220027</v>
      </c>
      <c r="W789" s="2" t="s">
        <v>156</v>
      </c>
      <c r="X789" s="3">
        <v>2382479120</v>
      </c>
      <c r="Y789" s="2" t="s">
        <v>1246</v>
      </c>
      <c r="Z789" s="3"/>
      <c r="AA789" s="2" t="s">
        <v>165</v>
      </c>
      <c r="AB789" s="3">
        <v>81000000</v>
      </c>
      <c r="AC789" s="63">
        <v>1</v>
      </c>
      <c r="AD789" s="41" t="s">
        <v>1393</v>
      </c>
      <c r="AE789" s="40" t="s">
        <v>340</v>
      </c>
      <c r="AF789" s="41" t="s">
        <v>1885</v>
      </c>
      <c r="AG789" s="42" t="s">
        <v>1886</v>
      </c>
      <c r="AH789" s="40">
        <v>4600092294</v>
      </c>
      <c r="AI789" s="111">
        <v>32707</v>
      </c>
      <c r="AJ789" s="58">
        <v>44655</v>
      </c>
      <c r="AK789" s="58">
        <v>44671</v>
      </c>
      <c r="AL789" s="58">
        <v>44813</v>
      </c>
      <c r="AM789" s="39">
        <v>1</v>
      </c>
      <c r="AN789" s="59">
        <v>6480000</v>
      </c>
      <c r="AO789" s="41" t="s">
        <v>1908</v>
      </c>
      <c r="AP789" s="56" t="s">
        <v>1900</v>
      </c>
      <c r="AQ789" s="41" t="s">
        <v>1380</v>
      </c>
      <c r="AR789" s="109">
        <v>600</v>
      </c>
      <c r="AS789" s="57" t="s">
        <v>1355</v>
      </c>
      <c r="AT789" s="57" t="s">
        <v>1376</v>
      </c>
      <c r="AU789" s="63">
        <v>600</v>
      </c>
      <c r="AV789" s="56" t="s">
        <v>1934</v>
      </c>
      <c r="AW789" s="56" t="s">
        <v>1910</v>
      </c>
      <c r="AX789" s="56" t="s">
        <v>1911</v>
      </c>
      <c r="AY789" s="70" t="s">
        <v>2346</v>
      </c>
      <c r="AZ789" s="65" t="s">
        <v>911</v>
      </c>
      <c r="BA789" s="4"/>
      <c r="BB789" s="4"/>
      <c r="BC789" s="4"/>
      <c r="BD789" s="4"/>
      <c r="BE789" s="4"/>
      <c r="BF789" s="4"/>
      <c r="BG789" s="4"/>
    </row>
    <row r="790" spans="1:59" customFormat="1" ht="32.25" customHeight="1" x14ac:dyDescent="0.25">
      <c r="A790" s="2">
        <v>19</v>
      </c>
      <c r="B790" s="2">
        <v>7</v>
      </c>
      <c r="C790" s="2" t="s">
        <v>155</v>
      </c>
      <c r="D790" s="2">
        <v>1</v>
      </c>
      <c r="E790" s="2" t="s">
        <v>489</v>
      </c>
      <c r="F790" s="2" t="s">
        <v>490</v>
      </c>
      <c r="G790" s="2">
        <v>8</v>
      </c>
      <c r="H790" s="2" t="s">
        <v>479</v>
      </c>
      <c r="I790" s="3">
        <v>0</v>
      </c>
      <c r="J790" s="3" t="s">
        <v>1250</v>
      </c>
      <c r="K790" s="3" t="s">
        <v>1250</v>
      </c>
      <c r="L790" s="3" t="s">
        <v>1250</v>
      </c>
      <c r="M790" s="3" t="s">
        <v>1261</v>
      </c>
      <c r="N790" s="3" t="s">
        <v>1262</v>
      </c>
      <c r="O790" s="6">
        <v>52</v>
      </c>
      <c r="P790" s="3" t="s">
        <v>929</v>
      </c>
      <c r="Q790" s="3" t="s">
        <v>1263</v>
      </c>
      <c r="R790" s="3" t="s">
        <v>1264</v>
      </c>
      <c r="S790" s="3" t="s">
        <v>1265</v>
      </c>
      <c r="T790" s="3" t="s">
        <v>1266</v>
      </c>
      <c r="U790" s="6">
        <v>38600</v>
      </c>
      <c r="V790" s="2">
        <v>220027</v>
      </c>
      <c r="W790" s="2" t="s">
        <v>156</v>
      </c>
      <c r="X790" s="3">
        <v>1519750268</v>
      </c>
      <c r="Y790" s="2" t="s">
        <v>1243</v>
      </c>
      <c r="Z790" s="3">
        <f>SUM(AB790)</f>
        <v>317520000</v>
      </c>
      <c r="AA790" s="2" t="s">
        <v>157</v>
      </c>
      <c r="AB790" s="3">
        <v>317520000</v>
      </c>
      <c r="AC790" s="63">
        <v>1</v>
      </c>
      <c r="AD790" s="41" t="s">
        <v>1393</v>
      </c>
      <c r="AE790" s="40" t="s">
        <v>339</v>
      </c>
      <c r="AF790" s="41" t="s">
        <v>1885</v>
      </c>
      <c r="AG790" s="42" t="s">
        <v>1886</v>
      </c>
      <c r="AH790" s="40">
        <v>4600094533</v>
      </c>
      <c r="AI790" s="111">
        <v>33813</v>
      </c>
      <c r="AJ790" s="58">
        <v>44750</v>
      </c>
      <c r="AK790" s="58">
        <v>44767</v>
      </c>
      <c r="AL790" s="58">
        <v>44985</v>
      </c>
      <c r="AM790" s="39">
        <v>0.78</v>
      </c>
      <c r="AN790" s="59">
        <v>25414755</v>
      </c>
      <c r="AO790" s="41" t="s">
        <v>1887</v>
      </c>
      <c r="AP790" s="56" t="s">
        <v>1888</v>
      </c>
      <c r="AQ790" s="41" t="s">
        <v>1380</v>
      </c>
      <c r="AR790" s="109">
        <v>3000</v>
      </c>
      <c r="AS790" s="57" t="s">
        <v>1889</v>
      </c>
      <c r="AT790" s="57" t="s">
        <v>1367</v>
      </c>
      <c r="AU790" s="63">
        <v>1478</v>
      </c>
      <c r="AV790" s="56" t="s">
        <v>1890</v>
      </c>
      <c r="AW790" s="56" t="s">
        <v>1891</v>
      </c>
      <c r="AX790" s="56" t="s">
        <v>1892</v>
      </c>
      <c r="AY790" s="112" t="s">
        <v>3011</v>
      </c>
      <c r="AZ790" s="65" t="s">
        <v>911</v>
      </c>
      <c r="BA790" s="4"/>
      <c r="BB790" s="4"/>
      <c r="BC790" s="4"/>
      <c r="BD790" s="4"/>
      <c r="BE790" s="4"/>
      <c r="BF790" s="4"/>
      <c r="BG790" s="4"/>
    </row>
    <row r="791" spans="1:59" customFormat="1" ht="31.5" customHeight="1" x14ac:dyDescent="0.25">
      <c r="A791" s="2">
        <v>19</v>
      </c>
      <c r="B791" s="2">
        <v>7</v>
      </c>
      <c r="C791" s="2" t="s">
        <v>155</v>
      </c>
      <c r="D791" s="2">
        <v>0</v>
      </c>
      <c r="E791" s="2" t="s">
        <v>489</v>
      </c>
      <c r="F791" s="2" t="s">
        <v>490</v>
      </c>
      <c r="G791" s="2">
        <v>8</v>
      </c>
      <c r="H791" s="2" t="s">
        <v>479</v>
      </c>
      <c r="I791" s="3">
        <v>0</v>
      </c>
      <c r="J791" s="3" t="s">
        <v>911</v>
      </c>
      <c r="K791" s="3" t="s">
        <v>911</v>
      </c>
      <c r="L791" s="3" t="s">
        <v>911</v>
      </c>
      <c r="M791" s="3" t="s">
        <v>911</v>
      </c>
      <c r="N791" s="3" t="s">
        <v>911</v>
      </c>
      <c r="O791" s="3" t="s">
        <v>911</v>
      </c>
      <c r="P791" s="3" t="s">
        <v>911</v>
      </c>
      <c r="Q791" s="3" t="s">
        <v>911</v>
      </c>
      <c r="R791" s="3" t="s">
        <v>911</v>
      </c>
      <c r="S791" s="3" t="s">
        <v>911</v>
      </c>
      <c r="T791" s="3" t="s">
        <v>911</v>
      </c>
      <c r="U791" s="3" t="s">
        <v>911</v>
      </c>
      <c r="V791" s="2">
        <v>220027</v>
      </c>
      <c r="W791" s="2" t="s">
        <v>156</v>
      </c>
      <c r="X791" s="3">
        <v>1519750268</v>
      </c>
      <c r="Y791" s="2" t="s">
        <v>1244</v>
      </c>
      <c r="Z791" s="3">
        <f>SUM(AB791:AB792)</f>
        <v>223881468</v>
      </c>
      <c r="AA791" s="2" t="s">
        <v>3044</v>
      </c>
      <c r="AB791" s="3">
        <v>181731300</v>
      </c>
      <c r="AC791" s="63">
        <v>1</v>
      </c>
      <c r="AD791" s="41" t="s">
        <v>2079</v>
      </c>
      <c r="AE791" s="40" t="s">
        <v>339</v>
      </c>
      <c r="AF791" s="41" t="s">
        <v>1885</v>
      </c>
      <c r="AG791" s="42" t="s">
        <v>1596</v>
      </c>
      <c r="AH791" s="40">
        <v>4600094596</v>
      </c>
      <c r="AI791" s="111">
        <v>33876</v>
      </c>
      <c r="AJ791" s="58">
        <v>44755</v>
      </c>
      <c r="AK791" s="58">
        <v>44767</v>
      </c>
      <c r="AL791" s="58">
        <v>44985</v>
      </c>
      <c r="AM791" s="39">
        <v>0.57999999999999996</v>
      </c>
      <c r="AN791" s="59">
        <v>14564110</v>
      </c>
      <c r="AO791" s="41" t="s">
        <v>1924</v>
      </c>
      <c r="AP791" s="56" t="s">
        <v>1888</v>
      </c>
      <c r="AQ791" s="41" t="s">
        <v>1380</v>
      </c>
      <c r="AR791" s="109">
        <v>100</v>
      </c>
      <c r="AS791" s="57" t="s">
        <v>1367</v>
      </c>
      <c r="AT791" s="57" t="s">
        <v>1371</v>
      </c>
      <c r="AU791" s="63">
        <v>0</v>
      </c>
      <c r="AV791" s="56" t="s">
        <v>1925</v>
      </c>
      <c r="AW791" s="56" t="s">
        <v>1926</v>
      </c>
      <c r="AX791" s="56" t="s">
        <v>1927</v>
      </c>
      <c r="AY791" s="70" t="s">
        <v>3015</v>
      </c>
      <c r="AZ791" s="65" t="s">
        <v>911</v>
      </c>
      <c r="BA791" s="4"/>
      <c r="BB791" s="4"/>
      <c r="BC791" s="4"/>
      <c r="BD791" s="4"/>
      <c r="BE791" s="4"/>
      <c r="BF791" s="4"/>
      <c r="BG791" s="4"/>
    </row>
    <row r="792" spans="1:59" customFormat="1" ht="36" customHeight="1" x14ac:dyDescent="0.25">
      <c r="A792" s="2">
        <v>19</v>
      </c>
      <c r="B792" s="2">
        <v>7</v>
      </c>
      <c r="C792" s="2" t="s">
        <v>155</v>
      </c>
      <c r="D792" s="2">
        <v>0</v>
      </c>
      <c r="E792" s="2" t="s">
        <v>489</v>
      </c>
      <c r="F792" s="2" t="s">
        <v>490</v>
      </c>
      <c r="G792" s="2">
        <v>8</v>
      </c>
      <c r="H792" s="2" t="s">
        <v>479</v>
      </c>
      <c r="I792" s="3">
        <v>0</v>
      </c>
      <c r="J792" s="3" t="s">
        <v>911</v>
      </c>
      <c r="K792" s="3" t="s">
        <v>911</v>
      </c>
      <c r="L792" s="3" t="s">
        <v>911</v>
      </c>
      <c r="M792" s="3" t="s">
        <v>911</v>
      </c>
      <c r="N792" s="3" t="s">
        <v>911</v>
      </c>
      <c r="O792" s="3" t="s">
        <v>911</v>
      </c>
      <c r="P792" s="3" t="s">
        <v>911</v>
      </c>
      <c r="Q792" s="3" t="s">
        <v>911</v>
      </c>
      <c r="R792" s="3" t="s">
        <v>911</v>
      </c>
      <c r="S792" s="3" t="s">
        <v>911</v>
      </c>
      <c r="T792" s="3" t="s">
        <v>911</v>
      </c>
      <c r="U792" s="3" t="s">
        <v>911</v>
      </c>
      <c r="V792" s="2">
        <v>220027</v>
      </c>
      <c r="W792" s="2" t="s">
        <v>156</v>
      </c>
      <c r="X792" s="3">
        <v>1519750268</v>
      </c>
      <c r="Y792" s="2" t="s">
        <v>1244</v>
      </c>
      <c r="Z792" s="3"/>
      <c r="AA792" s="2" t="s">
        <v>1256</v>
      </c>
      <c r="AB792" s="3">
        <v>42150168</v>
      </c>
      <c r="AC792" s="63">
        <v>1</v>
      </c>
      <c r="AD792" s="41" t="s">
        <v>2079</v>
      </c>
      <c r="AE792" s="40" t="s">
        <v>339</v>
      </c>
      <c r="AF792" s="41" t="s">
        <v>1885</v>
      </c>
      <c r="AG792" s="42" t="s">
        <v>1596</v>
      </c>
      <c r="AH792" s="40">
        <v>4600094504</v>
      </c>
      <c r="AI792" s="111">
        <v>33826</v>
      </c>
      <c r="AJ792" s="58">
        <v>44743</v>
      </c>
      <c r="AK792" s="58">
        <v>44754</v>
      </c>
      <c r="AL792" s="58">
        <v>44985</v>
      </c>
      <c r="AM792" s="39">
        <v>0.85</v>
      </c>
      <c r="AN792" s="59">
        <v>3755631</v>
      </c>
      <c r="AO792" s="41" t="s">
        <v>1893</v>
      </c>
      <c r="AP792" s="56" t="s">
        <v>1888</v>
      </c>
      <c r="AQ792" s="41" t="s">
        <v>1380</v>
      </c>
      <c r="AR792" s="109">
        <v>72</v>
      </c>
      <c r="AS792" s="57" t="s">
        <v>1367</v>
      </c>
      <c r="AT792" s="57" t="s">
        <v>1376</v>
      </c>
      <c r="AU792" s="63">
        <v>27</v>
      </c>
      <c r="AV792" s="56" t="s">
        <v>1894</v>
      </c>
      <c r="AW792" s="56" t="s">
        <v>1895</v>
      </c>
      <c r="AX792" s="56" t="s">
        <v>1896</v>
      </c>
      <c r="AY792" s="70" t="s">
        <v>2995</v>
      </c>
      <c r="AZ792" s="65" t="s">
        <v>911</v>
      </c>
      <c r="BA792" s="4"/>
      <c r="BB792" s="4"/>
      <c r="BC792" s="4"/>
      <c r="BD792" s="4"/>
      <c r="BE792" s="4"/>
      <c r="BF792" s="4"/>
      <c r="BG792" s="4"/>
    </row>
    <row r="793" spans="1:59" customFormat="1" ht="30" customHeight="1" x14ac:dyDescent="0.25">
      <c r="A793" s="2">
        <v>19</v>
      </c>
      <c r="B793" s="2">
        <v>7</v>
      </c>
      <c r="C793" s="2" t="s">
        <v>155</v>
      </c>
      <c r="D793" s="2">
        <v>0</v>
      </c>
      <c r="E793" s="2" t="s">
        <v>489</v>
      </c>
      <c r="F793" s="2" t="s">
        <v>490</v>
      </c>
      <c r="G793" s="2">
        <v>8</v>
      </c>
      <c r="H793" s="2" t="s">
        <v>479</v>
      </c>
      <c r="I793" s="3">
        <v>20952100</v>
      </c>
      <c r="J793" s="3" t="s">
        <v>911</v>
      </c>
      <c r="K793" s="3" t="s">
        <v>911</v>
      </c>
      <c r="L793" s="3" t="s">
        <v>911</v>
      </c>
      <c r="M793" s="3" t="s">
        <v>911</v>
      </c>
      <c r="N793" s="3" t="s">
        <v>911</v>
      </c>
      <c r="O793" s="3" t="s">
        <v>911</v>
      </c>
      <c r="P793" s="3" t="s">
        <v>911</v>
      </c>
      <c r="Q793" s="3" t="s">
        <v>911</v>
      </c>
      <c r="R793" s="3" t="s">
        <v>911</v>
      </c>
      <c r="S793" s="3" t="s">
        <v>911</v>
      </c>
      <c r="T793" s="3" t="s">
        <v>911</v>
      </c>
      <c r="U793" s="3" t="s">
        <v>911</v>
      </c>
      <c r="V793" s="2">
        <v>220027</v>
      </c>
      <c r="W793" s="2" t="s">
        <v>156</v>
      </c>
      <c r="X793" s="3">
        <v>1519750268</v>
      </c>
      <c r="Y793" s="2" t="s">
        <v>1245</v>
      </c>
      <c r="Z793" s="3">
        <f>SUM(AB793:AB794)</f>
        <v>883308800</v>
      </c>
      <c r="AA793" s="2" t="s">
        <v>1252</v>
      </c>
      <c r="AB793" s="3">
        <v>377137800</v>
      </c>
      <c r="AC793" s="63">
        <v>1</v>
      </c>
      <c r="AD793" s="41" t="s">
        <v>1393</v>
      </c>
      <c r="AE793" s="40" t="s">
        <v>339</v>
      </c>
      <c r="AF793" s="41" t="s">
        <v>1885</v>
      </c>
      <c r="AG793" s="42" t="s">
        <v>1886</v>
      </c>
      <c r="AH793" s="40">
        <v>4600094729</v>
      </c>
      <c r="AI793" s="111">
        <v>33938</v>
      </c>
      <c r="AJ793" s="58">
        <v>44764</v>
      </c>
      <c r="AK793" s="58">
        <v>44792</v>
      </c>
      <c r="AL793" s="113">
        <v>44985</v>
      </c>
      <c r="AM793" s="39">
        <v>0.57999999999999996</v>
      </c>
      <c r="AN793" s="59">
        <v>30171144</v>
      </c>
      <c r="AO793" s="41" t="s">
        <v>1887</v>
      </c>
      <c r="AP793" s="56" t="s">
        <v>1888</v>
      </c>
      <c r="AQ793" s="41" t="s">
        <v>1380</v>
      </c>
      <c r="AR793" s="109">
        <v>1800</v>
      </c>
      <c r="AS793" s="57" t="s">
        <v>1367</v>
      </c>
      <c r="AT793" s="57" t="s">
        <v>1376</v>
      </c>
      <c r="AU793" s="63">
        <v>959</v>
      </c>
      <c r="AV793" s="56" t="s">
        <v>1897</v>
      </c>
      <c r="AW793" s="56" t="s">
        <v>1898</v>
      </c>
      <c r="AX793" s="56" t="s">
        <v>1899</v>
      </c>
      <c r="AY793" s="70" t="s">
        <v>3019</v>
      </c>
      <c r="AZ793" s="65" t="s">
        <v>911</v>
      </c>
      <c r="BA793" s="4"/>
      <c r="BB793" s="4"/>
      <c r="BC793" s="4"/>
      <c r="BD793" s="4"/>
      <c r="BE793" s="4"/>
      <c r="BF793" s="4"/>
      <c r="BG793" s="4"/>
    </row>
    <row r="794" spans="1:59" customFormat="1" ht="30.75" customHeight="1" x14ac:dyDescent="0.25">
      <c r="A794" s="2">
        <v>19</v>
      </c>
      <c r="B794" s="2">
        <v>7</v>
      </c>
      <c r="C794" s="2" t="s">
        <v>155</v>
      </c>
      <c r="D794" s="2">
        <v>0</v>
      </c>
      <c r="E794" s="2" t="s">
        <v>489</v>
      </c>
      <c r="F794" s="2" t="s">
        <v>490</v>
      </c>
      <c r="G794" s="2">
        <v>8</v>
      </c>
      <c r="H794" s="2" t="s">
        <v>479</v>
      </c>
      <c r="I794" s="3">
        <v>0</v>
      </c>
      <c r="J794" s="3" t="s">
        <v>911</v>
      </c>
      <c r="K794" s="3" t="s">
        <v>911</v>
      </c>
      <c r="L794" s="3" t="s">
        <v>911</v>
      </c>
      <c r="M794" s="3" t="s">
        <v>911</v>
      </c>
      <c r="N794" s="3" t="s">
        <v>911</v>
      </c>
      <c r="O794" s="3" t="s">
        <v>911</v>
      </c>
      <c r="P794" s="3" t="s">
        <v>911</v>
      </c>
      <c r="Q794" s="3" t="s">
        <v>911</v>
      </c>
      <c r="R794" s="3" t="s">
        <v>911</v>
      </c>
      <c r="S794" s="3" t="s">
        <v>911</v>
      </c>
      <c r="T794" s="3" t="s">
        <v>911</v>
      </c>
      <c r="U794" s="3" t="s">
        <v>911</v>
      </c>
      <c r="V794" s="2">
        <v>220027</v>
      </c>
      <c r="W794" s="2" t="s">
        <v>156</v>
      </c>
      <c r="X794" s="3">
        <v>1519750268</v>
      </c>
      <c r="Y794" s="2" t="s">
        <v>1245</v>
      </c>
      <c r="Z794" s="3"/>
      <c r="AA794" s="2" t="s">
        <v>159</v>
      </c>
      <c r="AB794" s="3">
        <v>506171000</v>
      </c>
      <c r="AC794" s="63">
        <v>1</v>
      </c>
      <c r="AD794" s="41" t="s">
        <v>3043</v>
      </c>
      <c r="AE794" s="40" t="s">
        <v>339</v>
      </c>
      <c r="AF794" s="41" t="s">
        <v>1885</v>
      </c>
      <c r="AG794" s="42" t="s">
        <v>1886</v>
      </c>
      <c r="AH794" s="40">
        <v>4600095210</v>
      </c>
      <c r="AI794" s="111">
        <v>34114</v>
      </c>
      <c r="AJ794" s="58">
        <v>44802</v>
      </c>
      <c r="AK794" s="58">
        <v>44803</v>
      </c>
      <c r="AL794" s="58">
        <v>44985</v>
      </c>
      <c r="AM794" s="39">
        <v>0.46</v>
      </c>
      <c r="AN794" s="59">
        <v>40493680</v>
      </c>
      <c r="AO794" s="41" t="s">
        <v>1887</v>
      </c>
      <c r="AP794" s="56" t="s">
        <v>1888</v>
      </c>
      <c r="AQ794" s="41" t="s">
        <v>1380</v>
      </c>
      <c r="AR794" s="109">
        <v>1000</v>
      </c>
      <c r="AS794" s="57" t="s">
        <v>1905</v>
      </c>
      <c r="AT794" s="57" t="s">
        <v>1376</v>
      </c>
      <c r="AU794" s="63">
        <v>172</v>
      </c>
      <c r="AV794" s="56" t="s">
        <v>1906</v>
      </c>
      <c r="AW794" s="56" t="s">
        <v>1903</v>
      </c>
      <c r="AX794" s="56" t="s">
        <v>1907</v>
      </c>
      <c r="AY794" s="70" t="s">
        <v>3029</v>
      </c>
      <c r="AZ794" s="65" t="s">
        <v>911</v>
      </c>
      <c r="BA794" s="4"/>
      <c r="BB794" s="4"/>
      <c r="BC794" s="4"/>
      <c r="BD794" s="4"/>
      <c r="BE794" s="4"/>
      <c r="BF794" s="4"/>
      <c r="BG794" s="4"/>
    </row>
    <row r="795" spans="1:59" customFormat="1" ht="35.25" customHeight="1" x14ac:dyDescent="0.25">
      <c r="A795" s="2">
        <v>19</v>
      </c>
      <c r="B795" s="2">
        <v>7</v>
      </c>
      <c r="C795" s="2" t="s">
        <v>155</v>
      </c>
      <c r="D795" s="2">
        <v>0</v>
      </c>
      <c r="E795" s="2" t="s">
        <v>489</v>
      </c>
      <c r="F795" s="2" t="s">
        <v>490</v>
      </c>
      <c r="G795" s="2">
        <v>8</v>
      </c>
      <c r="H795" s="2" t="s">
        <v>479</v>
      </c>
      <c r="I795" s="3">
        <v>0</v>
      </c>
      <c r="J795" s="3" t="s">
        <v>911</v>
      </c>
      <c r="K795" s="3" t="s">
        <v>911</v>
      </c>
      <c r="L795" s="3" t="s">
        <v>911</v>
      </c>
      <c r="M795" s="3" t="s">
        <v>911</v>
      </c>
      <c r="N795" s="3" t="s">
        <v>911</v>
      </c>
      <c r="O795" s="3" t="s">
        <v>911</v>
      </c>
      <c r="P795" s="3" t="s">
        <v>911</v>
      </c>
      <c r="Q795" s="3" t="s">
        <v>911</v>
      </c>
      <c r="R795" s="3" t="s">
        <v>911</v>
      </c>
      <c r="S795" s="3" t="s">
        <v>911</v>
      </c>
      <c r="T795" s="3" t="s">
        <v>911</v>
      </c>
      <c r="U795" s="3" t="s">
        <v>911</v>
      </c>
      <c r="V795" s="2">
        <v>220027</v>
      </c>
      <c r="W795" s="2" t="s">
        <v>156</v>
      </c>
      <c r="X795" s="3">
        <v>1519750268</v>
      </c>
      <c r="Y795" s="2" t="s">
        <v>1246</v>
      </c>
      <c r="Z795" s="3">
        <f>SUM(AB795)</f>
        <v>95040000</v>
      </c>
      <c r="AA795" s="2" t="s">
        <v>160</v>
      </c>
      <c r="AB795" s="3">
        <v>95040000</v>
      </c>
      <c r="AC795" s="63">
        <v>1</v>
      </c>
      <c r="AD795" s="41" t="s">
        <v>1393</v>
      </c>
      <c r="AE795" s="40" t="s">
        <v>340</v>
      </c>
      <c r="AF795" s="41" t="s">
        <v>1885</v>
      </c>
      <c r="AG795" s="42" t="s">
        <v>1886</v>
      </c>
      <c r="AH795" s="40">
        <v>4600092294</v>
      </c>
      <c r="AI795" s="111">
        <v>32707</v>
      </c>
      <c r="AJ795" s="58">
        <v>44655</v>
      </c>
      <c r="AK795" s="58">
        <v>44671</v>
      </c>
      <c r="AL795" s="58">
        <v>44813</v>
      </c>
      <c r="AM795" s="39">
        <v>1</v>
      </c>
      <c r="AN795" s="59">
        <v>7603200</v>
      </c>
      <c r="AO795" s="41" t="s">
        <v>1908</v>
      </c>
      <c r="AP795" s="56" t="s">
        <v>1900</v>
      </c>
      <c r="AQ795" s="41" t="s">
        <v>1380</v>
      </c>
      <c r="AR795" s="109">
        <v>978</v>
      </c>
      <c r="AS795" s="57" t="s">
        <v>1364</v>
      </c>
      <c r="AT795" s="57" t="s">
        <v>1376</v>
      </c>
      <c r="AU795" s="63">
        <v>800</v>
      </c>
      <c r="AV795" s="56" t="s">
        <v>1909</v>
      </c>
      <c r="AW795" s="56" t="s">
        <v>1910</v>
      </c>
      <c r="AX795" s="56" t="s">
        <v>1911</v>
      </c>
      <c r="AY795" s="70" t="s">
        <v>2347</v>
      </c>
      <c r="AZ795" s="65" t="s">
        <v>911</v>
      </c>
      <c r="BA795" s="4"/>
      <c r="BB795" s="4"/>
      <c r="BC795" s="4"/>
      <c r="BD795" s="4"/>
      <c r="BE795" s="4"/>
      <c r="BF795" s="4"/>
      <c r="BG795" s="4"/>
    </row>
    <row r="796" spans="1:59" customFormat="1" ht="33" customHeight="1" x14ac:dyDescent="0.25">
      <c r="A796" s="2">
        <v>19</v>
      </c>
      <c r="B796" s="2">
        <v>8</v>
      </c>
      <c r="C796" s="2" t="s">
        <v>155</v>
      </c>
      <c r="D796" s="2">
        <v>1</v>
      </c>
      <c r="E796" s="2"/>
      <c r="F796" s="2"/>
      <c r="G796" s="2"/>
      <c r="H796" s="2"/>
      <c r="I796" s="3" t="s">
        <v>1250</v>
      </c>
      <c r="J796" s="3" t="s">
        <v>1250</v>
      </c>
      <c r="K796" s="3" t="s">
        <v>1250</v>
      </c>
      <c r="L796" s="3" t="s">
        <v>1250</v>
      </c>
      <c r="M796" s="3" t="s">
        <v>1261</v>
      </c>
      <c r="N796" s="3" t="s">
        <v>1262</v>
      </c>
      <c r="O796" s="6">
        <v>52</v>
      </c>
      <c r="P796" s="3" t="s">
        <v>929</v>
      </c>
      <c r="Q796" s="3" t="s">
        <v>1263</v>
      </c>
      <c r="R796" s="3" t="s">
        <v>1264</v>
      </c>
      <c r="S796" s="3" t="s">
        <v>1265</v>
      </c>
      <c r="T796" s="3" t="s">
        <v>1266</v>
      </c>
      <c r="U796" s="6">
        <v>38600</v>
      </c>
      <c r="V796" s="2">
        <v>220027</v>
      </c>
      <c r="W796" s="2" t="s">
        <v>156</v>
      </c>
      <c r="X796" s="3">
        <v>241768800</v>
      </c>
      <c r="Y796" s="2" t="s">
        <v>1249</v>
      </c>
      <c r="Z796" s="3">
        <f>SUM(AB796)</f>
        <v>241768800</v>
      </c>
      <c r="AA796" s="2" t="s">
        <v>163</v>
      </c>
      <c r="AB796" s="3">
        <v>241768800</v>
      </c>
      <c r="AC796" s="63">
        <v>1</v>
      </c>
      <c r="AD796" s="41" t="s">
        <v>2079</v>
      </c>
      <c r="AE796" s="40" t="s">
        <v>339</v>
      </c>
      <c r="AF796" s="41" t="s">
        <v>1885</v>
      </c>
      <c r="AG796" s="42" t="s">
        <v>1916</v>
      </c>
      <c r="AH796" s="40">
        <v>4600094506</v>
      </c>
      <c r="AI796" s="111">
        <v>33825</v>
      </c>
      <c r="AJ796" s="58">
        <v>44757</v>
      </c>
      <c r="AK796" s="58">
        <v>44767</v>
      </c>
      <c r="AL796" s="58">
        <v>44985</v>
      </c>
      <c r="AM796" s="39">
        <v>0.57999999999999996</v>
      </c>
      <c r="AN796" s="59">
        <v>19341504</v>
      </c>
      <c r="AO796" s="41" t="s">
        <v>1912</v>
      </c>
      <c r="AP796" s="56" t="s">
        <v>1888</v>
      </c>
      <c r="AQ796" s="41" t="s">
        <v>1380</v>
      </c>
      <c r="AR796" s="109">
        <v>91</v>
      </c>
      <c r="AS796" s="57" t="s">
        <v>1367</v>
      </c>
      <c r="AT796" s="57" t="s">
        <v>1376</v>
      </c>
      <c r="AU796" s="63">
        <v>0</v>
      </c>
      <c r="AV796" s="56" t="s">
        <v>1917</v>
      </c>
      <c r="AW796" s="56" t="s">
        <v>1918</v>
      </c>
      <c r="AX796" s="56" t="s">
        <v>1919</v>
      </c>
      <c r="AY796" s="70" t="s">
        <v>3002</v>
      </c>
      <c r="AZ796" s="65" t="s">
        <v>911</v>
      </c>
      <c r="BA796" s="4"/>
      <c r="BB796" s="4"/>
      <c r="BC796" s="4"/>
      <c r="BD796" s="4"/>
      <c r="BE796" s="4"/>
      <c r="BF796" s="4"/>
      <c r="BG796" s="4"/>
    </row>
    <row r="797" spans="1:59" customFormat="1" ht="31.5" customHeight="1" x14ac:dyDescent="0.25">
      <c r="A797" s="2">
        <v>19</v>
      </c>
      <c r="B797" s="2">
        <v>9</v>
      </c>
      <c r="C797" s="2" t="s">
        <v>155</v>
      </c>
      <c r="D797" s="2">
        <v>1</v>
      </c>
      <c r="E797" s="2" t="s">
        <v>491</v>
      </c>
      <c r="F797" s="2" t="s">
        <v>492</v>
      </c>
      <c r="G797" s="2" t="s">
        <v>493</v>
      </c>
      <c r="H797" s="2" t="s">
        <v>479</v>
      </c>
      <c r="I797" s="3">
        <v>0</v>
      </c>
      <c r="J797" s="3" t="s">
        <v>1250</v>
      </c>
      <c r="K797" s="3" t="s">
        <v>1250</v>
      </c>
      <c r="L797" s="3" t="s">
        <v>1250</v>
      </c>
      <c r="M797" s="3" t="s">
        <v>1261</v>
      </c>
      <c r="N797" s="3" t="s">
        <v>1262</v>
      </c>
      <c r="O797" s="6">
        <v>52</v>
      </c>
      <c r="P797" s="3" t="s">
        <v>929</v>
      </c>
      <c r="Q797" s="3" t="s">
        <v>1263</v>
      </c>
      <c r="R797" s="3" t="s">
        <v>1264</v>
      </c>
      <c r="S797" s="3" t="s">
        <v>1265</v>
      </c>
      <c r="T797" s="3" t="s">
        <v>1266</v>
      </c>
      <c r="U797" s="6">
        <v>38600</v>
      </c>
      <c r="V797" s="2">
        <v>220027</v>
      </c>
      <c r="W797" s="2" t="s">
        <v>156</v>
      </c>
      <c r="X797" s="3">
        <v>680187335</v>
      </c>
      <c r="Y797" s="2" t="s">
        <v>1251</v>
      </c>
      <c r="Z797" s="3">
        <f>SUM(AB797)</f>
        <v>47520000</v>
      </c>
      <c r="AA797" s="2" t="s">
        <v>1259</v>
      </c>
      <c r="AB797" s="3">
        <v>47520000</v>
      </c>
      <c r="AC797" s="63">
        <v>1</v>
      </c>
      <c r="AD797" s="41" t="s">
        <v>1393</v>
      </c>
      <c r="AE797" s="40" t="s">
        <v>340</v>
      </c>
      <c r="AF797" s="41" t="s">
        <v>1885</v>
      </c>
      <c r="AG797" s="42" t="s">
        <v>1916</v>
      </c>
      <c r="AH797" s="40">
        <v>4600090514</v>
      </c>
      <c r="AI797" s="111">
        <v>31561</v>
      </c>
      <c r="AJ797" s="58">
        <v>44615</v>
      </c>
      <c r="AK797" s="58">
        <v>44621</v>
      </c>
      <c r="AL797" s="58">
        <v>44742</v>
      </c>
      <c r="AM797" s="39">
        <v>1</v>
      </c>
      <c r="AN797" s="59">
        <v>3801600</v>
      </c>
      <c r="AO797" s="41" t="s">
        <v>1930</v>
      </c>
      <c r="AP797" s="56" t="s">
        <v>1900</v>
      </c>
      <c r="AQ797" s="41" t="s">
        <v>1380</v>
      </c>
      <c r="AR797" s="109">
        <v>40</v>
      </c>
      <c r="AS797" s="57" t="s">
        <v>1367</v>
      </c>
      <c r="AT797" s="57" t="s">
        <v>1365</v>
      </c>
      <c r="AU797" s="63">
        <v>129</v>
      </c>
      <c r="AV797" s="56" t="s">
        <v>1931</v>
      </c>
      <c r="AW797" s="56" t="s">
        <v>1932</v>
      </c>
      <c r="AX797" s="56" t="s">
        <v>1892</v>
      </c>
      <c r="AY797" s="70" t="s">
        <v>1935</v>
      </c>
      <c r="AZ797" s="65" t="s">
        <v>911</v>
      </c>
      <c r="BA797" s="4"/>
      <c r="BB797" s="4"/>
      <c r="BC797" s="4"/>
      <c r="BD797" s="4"/>
      <c r="BE797" s="4"/>
      <c r="BF797" s="4"/>
      <c r="BG797" s="4"/>
    </row>
    <row r="798" spans="1:59" customFormat="1" ht="30" customHeight="1" x14ac:dyDescent="0.25">
      <c r="A798" s="2">
        <v>19</v>
      </c>
      <c r="B798" s="2">
        <v>9</v>
      </c>
      <c r="C798" s="2" t="s">
        <v>155</v>
      </c>
      <c r="D798" s="2">
        <v>0</v>
      </c>
      <c r="E798" s="2" t="s">
        <v>491</v>
      </c>
      <c r="F798" s="2" t="s">
        <v>492</v>
      </c>
      <c r="G798" s="2" t="s">
        <v>493</v>
      </c>
      <c r="H798" s="2" t="s">
        <v>479</v>
      </c>
      <c r="I798" s="3">
        <v>0</v>
      </c>
      <c r="J798" s="3" t="s">
        <v>911</v>
      </c>
      <c r="K798" s="3" t="s">
        <v>911</v>
      </c>
      <c r="L798" s="3" t="s">
        <v>911</v>
      </c>
      <c r="M798" s="3" t="s">
        <v>911</v>
      </c>
      <c r="N798" s="3" t="s">
        <v>911</v>
      </c>
      <c r="O798" s="3" t="s">
        <v>911</v>
      </c>
      <c r="P798" s="3" t="s">
        <v>911</v>
      </c>
      <c r="Q798" s="3" t="s">
        <v>911</v>
      </c>
      <c r="R798" s="3" t="s">
        <v>911</v>
      </c>
      <c r="S798" s="3" t="s">
        <v>911</v>
      </c>
      <c r="T798" s="3" t="s">
        <v>911</v>
      </c>
      <c r="U798" s="3" t="s">
        <v>911</v>
      </c>
      <c r="V798" s="2">
        <v>220027</v>
      </c>
      <c r="W798" s="2" t="s">
        <v>156</v>
      </c>
      <c r="X798" s="3">
        <v>680187335</v>
      </c>
      <c r="Y798" s="2" t="s">
        <v>1245</v>
      </c>
      <c r="Z798" s="3">
        <f>SUM(AB798:AB800)</f>
        <v>632667335</v>
      </c>
      <c r="AA798" s="2" t="s">
        <v>1252</v>
      </c>
      <c r="AB798" s="3">
        <v>251424635</v>
      </c>
      <c r="AC798" s="63">
        <v>1</v>
      </c>
      <c r="AD798" s="41" t="s">
        <v>1393</v>
      </c>
      <c r="AE798" s="40" t="s">
        <v>339</v>
      </c>
      <c r="AF798" s="41" t="s">
        <v>1885</v>
      </c>
      <c r="AG798" s="42" t="s">
        <v>1886</v>
      </c>
      <c r="AH798" s="40">
        <v>4600094729</v>
      </c>
      <c r="AI798" s="111">
        <v>33938</v>
      </c>
      <c r="AJ798" s="58">
        <v>44764</v>
      </c>
      <c r="AK798" s="58">
        <v>44792</v>
      </c>
      <c r="AL798" s="113">
        <v>44985</v>
      </c>
      <c r="AM798" s="39">
        <v>0.56999999999999995</v>
      </c>
      <c r="AN798" s="59">
        <v>20114243</v>
      </c>
      <c r="AO798" s="41" t="s">
        <v>1887</v>
      </c>
      <c r="AP798" s="56" t="s">
        <v>1888</v>
      </c>
      <c r="AQ798" s="41" t="s">
        <v>1380</v>
      </c>
      <c r="AR798" s="109">
        <v>1200</v>
      </c>
      <c r="AS798" s="57" t="s">
        <v>1367</v>
      </c>
      <c r="AT798" s="57" t="s">
        <v>1376</v>
      </c>
      <c r="AU798" s="63">
        <v>631</v>
      </c>
      <c r="AV798" s="56" t="s">
        <v>1897</v>
      </c>
      <c r="AW798" s="56" t="s">
        <v>1898</v>
      </c>
      <c r="AX798" s="56" t="s">
        <v>1899</v>
      </c>
      <c r="AY798" s="70" t="s">
        <v>3020</v>
      </c>
      <c r="AZ798" s="65" t="s">
        <v>911</v>
      </c>
      <c r="BA798" s="4"/>
      <c r="BB798" s="4"/>
      <c r="BC798" s="4"/>
      <c r="BD798" s="4"/>
      <c r="BE798" s="4"/>
      <c r="BF798" s="4"/>
      <c r="BG798" s="4"/>
    </row>
    <row r="799" spans="1:59" customFormat="1" ht="33" customHeight="1" x14ac:dyDescent="0.25">
      <c r="A799" s="2">
        <v>19</v>
      </c>
      <c r="B799" s="2">
        <v>9</v>
      </c>
      <c r="C799" s="2" t="s">
        <v>155</v>
      </c>
      <c r="D799" s="2">
        <v>0</v>
      </c>
      <c r="E799" s="2" t="s">
        <v>491</v>
      </c>
      <c r="F799" s="2" t="s">
        <v>492</v>
      </c>
      <c r="G799" s="2" t="s">
        <v>493</v>
      </c>
      <c r="H799" s="2" t="s">
        <v>479</v>
      </c>
      <c r="I799" s="3">
        <v>0</v>
      </c>
      <c r="J799" s="3" t="s">
        <v>911</v>
      </c>
      <c r="K799" s="3" t="s">
        <v>911</v>
      </c>
      <c r="L799" s="3" t="s">
        <v>911</v>
      </c>
      <c r="M799" s="3" t="s">
        <v>911</v>
      </c>
      <c r="N799" s="3" t="s">
        <v>911</v>
      </c>
      <c r="O799" s="3" t="s">
        <v>911</v>
      </c>
      <c r="P799" s="3" t="s">
        <v>911</v>
      </c>
      <c r="Q799" s="3" t="s">
        <v>911</v>
      </c>
      <c r="R799" s="3" t="s">
        <v>911</v>
      </c>
      <c r="S799" s="3" t="s">
        <v>911</v>
      </c>
      <c r="T799" s="3" t="s">
        <v>911</v>
      </c>
      <c r="U799" s="3" t="s">
        <v>911</v>
      </c>
      <c r="V799" s="2">
        <v>220027</v>
      </c>
      <c r="W799" s="2" t="s">
        <v>156</v>
      </c>
      <c r="X799" s="3">
        <v>680187335</v>
      </c>
      <c r="Y799" s="2" t="s">
        <v>1245</v>
      </c>
      <c r="Z799" s="3"/>
      <c r="AA799" s="2" t="s">
        <v>158</v>
      </c>
      <c r="AB799" s="3">
        <v>128157120</v>
      </c>
      <c r="AC799" s="63">
        <v>1</v>
      </c>
      <c r="AD799" s="41" t="s">
        <v>3042</v>
      </c>
      <c r="AE799" s="40" t="s">
        <v>339</v>
      </c>
      <c r="AF799" s="41" t="s">
        <v>1885</v>
      </c>
      <c r="AG799" s="42" t="s">
        <v>1886</v>
      </c>
      <c r="AH799" s="40">
        <v>4600091687</v>
      </c>
      <c r="AI799" s="110">
        <v>32256</v>
      </c>
      <c r="AJ799" s="58">
        <v>44659</v>
      </c>
      <c r="AK799" s="58">
        <v>44659</v>
      </c>
      <c r="AL799" s="58">
        <v>44985</v>
      </c>
      <c r="AM799" s="39">
        <v>0.88</v>
      </c>
      <c r="AN799" s="59">
        <v>10252570</v>
      </c>
      <c r="AO799" s="41" t="s">
        <v>1887</v>
      </c>
      <c r="AP799" s="56" t="s">
        <v>1900</v>
      </c>
      <c r="AQ799" s="41" t="s">
        <v>1380</v>
      </c>
      <c r="AR799" s="109">
        <v>160</v>
      </c>
      <c r="AS799" s="57" t="s">
        <v>1901</v>
      </c>
      <c r="AT799" s="57" t="s">
        <v>1376</v>
      </c>
      <c r="AU799" s="63">
        <v>157</v>
      </c>
      <c r="AV799" s="56" t="s">
        <v>1902</v>
      </c>
      <c r="AW799" s="56" t="s">
        <v>1903</v>
      </c>
      <c r="AX799" s="56" t="s">
        <v>1904</v>
      </c>
      <c r="AY799" s="70" t="s">
        <v>2987</v>
      </c>
      <c r="AZ799" s="65" t="s">
        <v>911</v>
      </c>
      <c r="BA799" s="4"/>
      <c r="BB799" s="4"/>
      <c r="BC799" s="4"/>
      <c r="BD799" s="4"/>
      <c r="BE799" s="4"/>
      <c r="BF799" s="4"/>
      <c r="BG799" s="4"/>
    </row>
    <row r="800" spans="1:59" customFormat="1" ht="30.75" customHeight="1" x14ac:dyDescent="0.25">
      <c r="A800" s="2">
        <v>19</v>
      </c>
      <c r="B800" s="2">
        <v>9</v>
      </c>
      <c r="C800" s="2" t="s">
        <v>155</v>
      </c>
      <c r="D800" s="2">
        <v>0</v>
      </c>
      <c r="E800" s="2" t="s">
        <v>491</v>
      </c>
      <c r="F800" s="2" t="s">
        <v>492</v>
      </c>
      <c r="G800" s="2" t="s">
        <v>493</v>
      </c>
      <c r="H800" s="2" t="s">
        <v>479</v>
      </c>
      <c r="I800" s="3">
        <v>0</v>
      </c>
      <c r="J800" s="3" t="s">
        <v>911</v>
      </c>
      <c r="K800" s="3" t="s">
        <v>911</v>
      </c>
      <c r="L800" s="3" t="s">
        <v>911</v>
      </c>
      <c r="M800" s="3" t="s">
        <v>911</v>
      </c>
      <c r="N800" s="3" t="s">
        <v>911</v>
      </c>
      <c r="O800" s="3" t="s">
        <v>911</v>
      </c>
      <c r="P800" s="3" t="s">
        <v>911</v>
      </c>
      <c r="Q800" s="3" t="s">
        <v>911</v>
      </c>
      <c r="R800" s="3" t="s">
        <v>911</v>
      </c>
      <c r="S800" s="3" t="s">
        <v>911</v>
      </c>
      <c r="T800" s="3" t="s">
        <v>911</v>
      </c>
      <c r="U800" s="3" t="s">
        <v>911</v>
      </c>
      <c r="V800" s="2">
        <v>220027</v>
      </c>
      <c r="W800" s="2" t="s">
        <v>156</v>
      </c>
      <c r="X800" s="3">
        <v>680187335</v>
      </c>
      <c r="Y800" s="2" t="s">
        <v>1245</v>
      </c>
      <c r="Z800" s="3"/>
      <c r="AA800" s="2" t="s">
        <v>159</v>
      </c>
      <c r="AB800" s="3">
        <v>253085580</v>
      </c>
      <c r="AC800" s="63">
        <v>1</v>
      </c>
      <c r="AD800" s="41" t="s">
        <v>3043</v>
      </c>
      <c r="AE800" s="40" t="s">
        <v>339</v>
      </c>
      <c r="AF800" s="41" t="s">
        <v>1885</v>
      </c>
      <c r="AG800" s="42" t="s">
        <v>1886</v>
      </c>
      <c r="AH800" s="40">
        <v>4600095210</v>
      </c>
      <c r="AI800" s="111">
        <v>34114</v>
      </c>
      <c r="AJ800" s="58">
        <v>44802</v>
      </c>
      <c r="AK800" s="58">
        <v>44803</v>
      </c>
      <c r="AL800" s="58">
        <v>44985</v>
      </c>
      <c r="AM800" s="39">
        <v>0.44</v>
      </c>
      <c r="AN800" s="59">
        <v>20246846</v>
      </c>
      <c r="AO800" s="41" t="s">
        <v>1887</v>
      </c>
      <c r="AP800" s="56" t="s">
        <v>1888</v>
      </c>
      <c r="AQ800" s="41" t="s">
        <v>1380</v>
      </c>
      <c r="AR800" s="109">
        <v>500</v>
      </c>
      <c r="AS800" s="57" t="s">
        <v>1905</v>
      </c>
      <c r="AT800" s="57" t="s">
        <v>1376</v>
      </c>
      <c r="AU800" s="63">
        <v>88</v>
      </c>
      <c r="AV800" s="56" t="s">
        <v>1906</v>
      </c>
      <c r="AW800" s="56" t="s">
        <v>1903</v>
      </c>
      <c r="AX800" s="56" t="s">
        <v>1907</v>
      </c>
      <c r="AY800" s="70" t="s">
        <v>3030</v>
      </c>
      <c r="AZ800" s="65" t="s">
        <v>911</v>
      </c>
      <c r="BA800" s="4"/>
      <c r="BB800" s="4"/>
      <c r="BC800" s="4"/>
      <c r="BD800" s="4"/>
      <c r="BE800" s="4"/>
      <c r="BF800" s="4"/>
      <c r="BG800" s="4"/>
    </row>
    <row r="801" spans="1:59" customFormat="1" ht="31.5" customHeight="1" x14ac:dyDescent="0.25">
      <c r="A801" s="2">
        <v>19</v>
      </c>
      <c r="B801" s="2">
        <v>10</v>
      </c>
      <c r="C801" s="2" t="s">
        <v>155</v>
      </c>
      <c r="D801" s="2">
        <v>1</v>
      </c>
      <c r="E801" s="2" t="s">
        <v>494</v>
      </c>
      <c r="F801" s="2" t="s">
        <v>495</v>
      </c>
      <c r="G801" s="2" t="s">
        <v>496</v>
      </c>
      <c r="H801" s="2" t="s">
        <v>479</v>
      </c>
      <c r="I801" s="3">
        <v>0</v>
      </c>
      <c r="J801" s="3" t="s">
        <v>1250</v>
      </c>
      <c r="K801" s="3" t="s">
        <v>1250</v>
      </c>
      <c r="L801" s="3" t="s">
        <v>1250</v>
      </c>
      <c r="M801" s="3" t="s">
        <v>1261</v>
      </c>
      <c r="N801" s="3" t="s">
        <v>1262</v>
      </c>
      <c r="O801" s="6">
        <v>52</v>
      </c>
      <c r="P801" s="3" t="s">
        <v>929</v>
      </c>
      <c r="Q801" s="3" t="s">
        <v>1263</v>
      </c>
      <c r="R801" s="3" t="s">
        <v>1264</v>
      </c>
      <c r="S801" s="3" t="s">
        <v>1265</v>
      </c>
      <c r="T801" s="3" t="s">
        <v>1266</v>
      </c>
      <c r="U801" s="6">
        <v>38600</v>
      </c>
      <c r="V801" s="2">
        <v>220027</v>
      </c>
      <c r="W801" s="2" t="s">
        <v>156</v>
      </c>
      <c r="X801" s="3">
        <v>518540100</v>
      </c>
      <c r="Y801" s="2" t="s">
        <v>1244</v>
      </c>
      <c r="Z801" s="3">
        <f>SUM(AB801)</f>
        <v>181731300</v>
      </c>
      <c r="AA801" s="2" t="s">
        <v>3044</v>
      </c>
      <c r="AB801" s="3">
        <v>181731300</v>
      </c>
      <c r="AC801" s="63">
        <v>1</v>
      </c>
      <c r="AD801" s="41" t="s">
        <v>2079</v>
      </c>
      <c r="AE801" s="40" t="s">
        <v>339</v>
      </c>
      <c r="AF801" s="41" t="s">
        <v>1885</v>
      </c>
      <c r="AG801" s="42" t="s">
        <v>1596</v>
      </c>
      <c r="AH801" s="40">
        <v>4600094596</v>
      </c>
      <c r="AI801" s="111">
        <v>33876</v>
      </c>
      <c r="AJ801" s="58">
        <v>44755</v>
      </c>
      <c r="AK801" s="58">
        <v>44767</v>
      </c>
      <c r="AL801" s="58">
        <v>44985</v>
      </c>
      <c r="AM801" s="39">
        <v>0.88</v>
      </c>
      <c r="AN801" s="59">
        <v>14551380</v>
      </c>
      <c r="AO801" s="41" t="s">
        <v>1924</v>
      </c>
      <c r="AP801" s="56" t="s">
        <v>1888</v>
      </c>
      <c r="AQ801" s="41" t="s">
        <v>1380</v>
      </c>
      <c r="AR801" s="109">
        <v>100</v>
      </c>
      <c r="AS801" s="57" t="s">
        <v>1367</v>
      </c>
      <c r="AT801" s="57" t="s">
        <v>1371</v>
      </c>
      <c r="AU801" s="63">
        <v>129</v>
      </c>
      <c r="AV801" s="56" t="s">
        <v>1925</v>
      </c>
      <c r="AW801" s="56" t="s">
        <v>1926</v>
      </c>
      <c r="AX801" s="56" t="s">
        <v>1927</v>
      </c>
      <c r="AY801" s="70" t="s">
        <v>3016</v>
      </c>
      <c r="AZ801" s="65" t="s">
        <v>911</v>
      </c>
      <c r="BA801" s="4"/>
      <c r="BB801" s="4"/>
      <c r="BC801" s="4"/>
      <c r="BD801" s="4"/>
      <c r="BE801" s="4"/>
      <c r="BF801" s="4"/>
      <c r="BG801" s="4"/>
    </row>
    <row r="802" spans="1:59" customFormat="1" ht="33" customHeight="1" x14ac:dyDescent="0.25">
      <c r="A802" s="2">
        <v>19</v>
      </c>
      <c r="B802" s="2">
        <v>10</v>
      </c>
      <c r="C802" s="2" t="s">
        <v>155</v>
      </c>
      <c r="D802" s="2">
        <v>0</v>
      </c>
      <c r="E802" s="2" t="s">
        <v>494</v>
      </c>
      <c r="F802" s="2" t="s">
        <v>495</v>
      </c>
      <c r="G802" s="2" t="s">
        <v>496</v>
      </c>
      <c r="H802" s="2" t="s">
        <v>479</v>
      </c>
      <c r="I802" s="3">
        <v>0</v>
      </c>
      <c r="J802" s="3" t="s">
        <v>911</v>
      </c>
      <c r="K802" s="3" t="s">
        <v>911</v>
      </c>
      <c r="L802" s="3" t="s">
        <v>911</v>
      </c>
      <c r="M802" s="3" t="s">
        <v>911</v>
      </c>
      <c r="N802" s="3" t="s">
        <v>911</v>
      </c>
      <c r="O802" s="3" t="s">
        <v>911</v>
      </c>
      <c r="P802" s="3" t="s">
        <v>911</v>
      </c>
      <c r="Q802" s="3" t="s">
        <v>911</v>
      </c>
      <c r="R802" s="3" t="s">
        <v>911</v>
      </c>
      <c r="S802" s="3" t="s">
        <v>911</v>
      </c>
      <c r="T802" s="3" t="s">
        <v>911</v>
      </c>
      <c r="U802" s="3" t="s">
        <v>911</v>
      </c>
      <c r="V802" s="2">
        <v>220027</v>
      </c>
      <c r="W802" s="2" t="s">
        <v>156</v>
      </c>
      <c r="X802" s="3">
        <v>518540100</v>
      </c>
      <c r="Y802" s="2" t="s">
        <v>1249</v>
      </c>
      <c r="Z802" s="3">
        <f>SUM(AB802)</f>
        <v>241768800</v>
      </c>
      <c r="AA802" s="2" t="s">
        <v>1260</v>
      </c>
      <c r="AB802" s="3">
        <v>241768800</v>
      </c>
      <c r="AC802" s="63">
        <v>1</v>
      </c>
      <c r="AD802" s="41" t="s">
        <v>2079</v>
      </c>
      <c r="AE802" s="40" t="s">
        <v>339</v>
      </c>
      <c r="AF802" s="41" t="s">
        <v>1885</v>
      </c>
      <c r="AG802" s="42" t="s">
        <v>1916</v>
      </c>
      <c r="AH802" s="40">
        <v>4600094506</v>
      </c>
      <c r="AI802" s="111">
        <v>33825</v>
      </c>
      <c r="AJ802" s="58">
        <v>44757</v>
      </c>
      <c r="AK802" s="58">
        <v>44767</v>
      </c>
      <c r="AL802" s="58">
        <v>44985</v>
      </c>
      <c r="AM802" s="39">
        <v>0.76</v>
      </c>
      <c r="AN802" s="59">
        <v>19347512</v>
      </c>
      <c r="AO802" s="41" t="s">
        <v>1912</v>
      </c>
      <c r="AP802" s="56" t="s">
        <v>1888</v>
      </c>
      <c r="AQ802" s="41" t="s">
        <v>1380</v>
      </c>
      <c r="AR802" s="109">
        <v>90</v>
      </c>
      <c r="AS802" s="57" t="s">
        <v>1367</v>
      </c>
      <c r="AT802" s="57" t="s">
        <v>1376</v>
      </c>
      <c r="AU802" s="63">
        <v>270</v>
      </c>
      <c r="AV802" s="56" t="s">
        <v>1917</v>
      </c>
      <c r="AW802" s="56" t="s">
        <v>1918</v>
      </c>
      <c r="AX802" s="56" t="s">
        <v>1919</v>
      </c>
      <c r="AY802" s="70" t="s">
        <v>3003</v>
      </c>
      <c r="AZ802" s="65" t="s">
        <v>911</v>
      </c>
      <c r="BA802" s="4"/>
      <c r="BB802" s="4"/>
      <c r="BC802" s="4"/>
      <c r="BD802" s="4"/>
      <c r="BE802" s="4"/>
      <c r="BF802" s="4"/>
      <c r="BG802" s="4"/>
    </row>
    <row r="803" spans="1:59" customFormat="1" ht="31.5" customHeight="1" x14ac:dyDescent="0.25">
      <c r="A803" s="2">
        <v>19</v>
      </c>
      <c r="B803" s="2">
        <v>10</v>
      </c>
      <c r="C803" s="2" t="s">
        <v>155</v>
      </c>
      <c r="D803" s="2">
        <v>0</v>
      </c>
      <c r="E803" s="2" t="s">
        <v>494</v>
      </c>
      <c r="F803" s="2" t="s">
        <v>495</v>
      </c>
      <c r="G803" s="2" t="s">
        <v>496</v>
      </c>
      <c r="H803" s="2" t="s">
        <v>479</v>
      </c>
      <c r="I803" s="3">
        <v>0</v>
      </c>
      <c r="J803" s="3" t="s">
        <v>911</v>
      </c>
      <c r="K803" s="3" t="s">
        <v>911</v>
      </c>
      <c r="L803" s="3" t="s">
        <v>911</v>
      </c>
      <c r="M803" s="3" t="s">
        <v>911</v>
      </c>
      <c r="N803" s="3" t="s">
        <v>911</v>
      </c>
      <c r="O803" s="3" t="s">
        <v>911</v>
      </c>
      <c r="P803" s="3" t="s">
        <v>911</v>
      </c>
      <c r="Q803" s="3" t="s">
        <v>911</v>
      </c>
      <c r="R803" s="3" t="s">
        <v>911</v>
      </c>
      <c r="S803" s="3" t="s">
        <v>911</v>
      </c>
      <c r="T803" s="3" t="s">
        <v>911</v>
      </c>
      <c r="U803" s="3" t="s">
        <v>911</v>
      </c>
      <c r="V803" s="2">
        <v>220027</v>
      </c>
      <c r="W803" s="2" t="s">
        <v>156</v>
      </c>
      <c r="X803" s="3">
        <v>518540100</v>
      </c>
      <c r="Y803" s="2" t="s">
        <v>1251</v>
      </c>
      <c r="Z803" s="3">
        <f>SUM(AB803)</f>
        <v>95040000</v>
      </c>
      <c r="AA803" s="2" t="s">
        <v>164</v>
      </c>
      <c r="AB803" s="3">
        <v>95040000</v>
      </c>
      <c r="AC803" s="63">
        <v>1</v>
      </c>
      <c r="AD803" s="41" t="s">
        <v>1393</v>
      </c>
      <c r="AE803" s="40" t="s">
        <v>340</v>
      </c>
      <c r="AF803" s="41" t="s">
        <v>1885</v>
      </c>
      <c r="AG803" s="42" t="s">
        <v>1916</v>
      </c>
      <c r="AH803" s="40">
        <v>4600090514</v>
      </c>
      <c r="AI803" s="111">
        <v>31561</v>
      </c>
      <c r="AJ803" s="58">
        <v>44615</v>
      </c>
      <c r="AK803" s="58">
        <v>44621</v>
      </c>
      <c r="AL803" s="58">
        <v>44742</v>
      </c>
      <c r="AM803" s="39">
        <v>1</v>
      </c>
      <c r="AN803" s="59">
        <v>7603200</v>
      </c>
      <c r="AO803" s="41" t="s">
        <v>1930</v>
      </c>
      <c r="AP803" s="56" t="s">
        <v>1900</v>
      </c>
      <c r="AQ803" s="41" t="s">
        <v>1380</v>
      </c>
      <c r="AR803" s="109">
        <v>80</v>
      </c>
      <c r="AS803" s="57" t="s">
        <v>1367</v>
      </c>
      <c r="AT803" s="57" t="s">
        <v>1365</v>
      </c>
      <c r="AU803" s="63">
        <v>258</v>
      </c>
      <c r="AV803" s="56" t="s">
        <v>1931</v>
      </c>
      <c r="AW803" s="56" t="s">
        <v>1932</v>
      </c>
      <c r="AX803" s="56" t="s">
        <v>1892</v>
      </c>
      <c r="AY803" s="70" t="s">
        <v>1936</v>
      </c>
      <c r="AZ803" s="65" t="s">
        <v>911</v>
      </c>
      <c r="BA803" s="4"/>
      <c r="BB803" s="4"/>
      <c r="BC803" s="4"/>
      <c r="BD803" s="4"/>
      <c r="BE803" s="4"/>
      <c r="BF803" s="4"/>
      <c r="BG803" s="4"/>
    </row>
    <row r="804" spans="1:59" customFormat="1" ht="31.5" customHeight="1" x14ac:dyDescent="0.25">
      <c r="A804" s="2">
        <v>19</v>
      </c>
      <c r="B804" s="2">
        <v>11</v>
      </c>
      <c r="C804" s="2" t="s">
        <v>155</v>
      </c>
      <c r="D804" s="2">
        <v>1</v>
      </c>
      <c r="E804" s="2" t="s">
        <v>497</v>
      </c>
      <c r="F804" s="2" t="s">
        <v>498</v>
      </c>
      <c r="G804" s="2">
        <v>24</v>
      </c>
      <c r="H804" s="2" t="s">
        <v>479</v>
      </c>
      <c r="I804" s="3">
        <v>0</v>
      </c>
      <c r="J804" s="3" t="s">
        <v>1250</v>
      </c>
      <c r="K804" s="3" t="s">
        <v>1250</v>
      </c>
      <c r="L804" s="3" t="s">
        <v>1250</v>
      </c>
      <c r="M804" s="3" t="s">
        <v>1261</v>
      </c>
      <c r="N804" s="3" t="s">
        <v>1262</v>
      </c>
      <c r="O804" s="6">
        <v>52</v>
      </c>
      <c r="P804" s="3" t="s">
        <v>929</v>
      </c>
      <c r="Q804" s="3" t="s">
        <v>1263</v>
      </c>
      <c r="R804" s="3" t="s">
        <v>1264</v>
      </c>
      <c r="S804" s="3" t="s">
        <v>1265</v>
      </c>
      <c r="T804" s="3" t="s">
        <v>1266</v>
      </c>
      <c r="U804" s="6">
        <v>38600</v>
      </c>
      <c r="V804" s="2">
        <v>220027</v>
      </c>
      <c r="W804" s="2" t="s">
        <v>156</v>
      </c>
      <c r="X804" s="3">
        <v>843874840</v>
      </c>
      <c r="Y804" s="2" t="s">
        <v>1244</v>
      </c>
      <c r="Z804" s="3">
        <f>SUM(AB804:AB805)</f>
        <v>171603190</v>
      </c>
      <c r="AA804" s="2" t="s">
        <v>3044</v>
      </c>
      <c r="AB804" s="3">
        <v>54519390</v>
      </c>
      <c r="AC804" s="63">
        <v>1</v>
      </c>
      <c r="AD804" s="41" t="s">
        <v>2079</v>
      </c>
      <c r="AE804" s="40" t="s">
        <v>339</v>
      </c>
      <c r="AF804" s="41" t="s">
        <v>1885</v>
      </c>
      <c r="AG804" s="42" t="s">
        <v>1596</v>
      </c>
      <c r="AH804" s="40">
        <v>4600094596</v>
      </c>
      <c r="AI804" s="111">
        <v>33876</v>
      </c>
      <c r="AJ804" s="58">
        <v>44755</v>
      </c>
      <c r="AK804" s="58">
        <v>44767</v>
      </c>
      <c r="AL804" s="58">
        <v>44985</v>
      </c>
      <c r="AM804" s="39">
        <v>0.56000000000000005</v>
      </c>
      <c r="AN804" s="59">
        <v>4397572</v>
      </c>
      <c r="AO804" s="41" t="s">
        <v>1924</v>
      </c>
      <c r="AP804" s="56" t="s">
        <v>1888</v>
      </c>
      <c r="AQ804" s="41" t="s">
        <v>1380</v>
      </c>
      <c r="AR804" s="109">
        <v>30</v>
      </c>
      <c r="AS804" s="57" t="s">
        <v>1367</v>
      </c>
      <c r="AT804" s="57" t="s">
        <v>1371</v>
      </c>
      <c r="AU804" s="63">
        <v>41</v>
      </c>
      <c r="AV804" s="56" t="s">
        <v>1925</v>
      </c>
      <c r="AW804" s="56" t="s">
        <v>1926</v>
      </c>
      <c r="AX804" s="56" t="s">
        <v>1927</v>
      </c>
      <c r="AY804" s="70" t="s">
        <v>3017</v>
      </c>
      <c r="AZ804" s="65" t="s">
        <v>911</v>
      </c>
      <c r="BA804" s="4"/>
      <c r="BB804" s="4"/>
      <c r="BC804" s="4"/>
      <c r="BD804" s="4"/>
      <c r="BE804" s="4"/>
      <c r="BF804" s="4"/>
      <c r="BG804" s="4"/>
    </row>
    <row r="805" spans="1:59" customFormat="1" ht="36" customHeight="1" x14ac:dyDescent="0.25">
      <c r="A805" s="2">
        <v>19</v>
      </c>
      <c r="B805" s="2">
        <v>11</v>
      </c>
      <c r="C805" s="2" t="s">
        <v>155</v>
      </c>
      <c r="D805" s="2">
        <v>0</v>
      </c>
      <c r="E805" s="2" t="s">
        <v>497</v>
      </c>
      <c r="F805" s="2" t="s">
        <v>498</v>
      </c>
      <c r="G805" s="2">
        <v>24</v>
      </c>
      <c r="H805" s="2" t="s">
        <v>479</v>
      </c>
      <c r="I805" s="3">
        <v>0</v>
      </c>
      <c r="J805" s="3" t="s">
        <v>911</v>
      </c>
      <c r="K805" s="3" t="s">
        <v>911</v>
      </c>
      <c r="L805" s="3" t="s">
        <v>911</v>
      </c>
      <c r="M805" s="3" t="s">
        <v>911</v>
      </c>
      <c r="N805" s="3" t="s">
        <v>911</v>
      </c>
      <c r="O805" s="3" t="s">
        <v>911</v>
      </c>
      <c r="P805" s="3" t="s">
        <v>911</v>
      </c>
      <c r="Q805" s="3" t="s">
        <v>911</v>
      </c>
      <c r="R805" s="3" t="s">
        <v>911</v>
      </c>
      <c r="S805" s="3" t="s">
        <v>911</v>
      </c>
      <c r="T805" s="3" t="s">
        <v>911</v>
      </c>
      <c r="U805" s="3" t="s">
        <v>911</v>
      </c>
      <c r="V805" s="2">
        <v>220027</v>
      </c>
      <c r="W805" s="2" t="s">
        <v>156</v>
      </c>
      <c r="X805" s="3">
        <v>843874840</v>
      </c>
      <c r="Y805" s="2" t="s">
        <v>1244</v>
      </c>
      <c r="Z805" s="3"/>
      <c r="AA805" s="2" t="s">
        <v>162</v>
      </c>
      <c r="AB805" s="3">
        <v>117083800</v>
      </c>
      <c r="AC805" s="63">
        <v>1</v>
      </c>
      <c r="AD805" s="41" t="s">
        <v>2079</v>
      </c>
      <c r="AE805" s="40" t="s">
        <v>339</v>
      </c>
      <c r="AF805" s="41" t="s">
        <v>1885</v>
      </c>
      <c r="AG805" s="42" t="s">
        <v>1596</v>
      </c>
      <c r="AH805" s="40">
        <v>4600094504</v>
      </c>
      <c r="AI805" s="111">
        <v>33826</v>
      </c>
      <c r="AJ805" s="58">
        <v>44743</v>
      </c>
      <c r="AK805" s="58">
        <v>44754</v>
      </c>
      <c r="AL805" s="58">
        <v>44985</v>
      </c>
      <c r="AM805" s="39">
        <v>0.85</v>
      </c>
      <c r="AN805" s="59">
        <v>9732187</v>
      </c>
      <c r="AO805" s="41" t="s">
        <v>1893</v>
      </c>
      <c r="AP805" s="56" t="s">
        <v>1888</v>
      </c>
      <c r="AQ805" s="41" t="s">
        <v>1380</v>
      </c>
      <c r="AR805" s="109">
        <v>200</v>
      </c>
      <c r="AS805" s="57" t="s">
        <v>1367</v>
      </c>
      <c r="AT805" s="57" t="s">
        <v>1376</v>
      </c>
      <c r="AU805" s="63">
        <v>67</v>
      </c>
      <c r="AV805" s="56" t="s">
        <v>1894</v>
      </c>
      <c r="AW805" s="56" t="s">
        <v>1895</v>
      </c>
      <c r="AX805" s="56" t="s">
        <v>1896</v>
      </c>
      <c r="AY805" s="70" t="s">
        <v>2996</v>
      </c>
      <c r="AZ805" s="65" t="s">
        <v>911</v>
      </c>
      <c r="BA805" s="4"/>
      <c r="BB805" s="4"/>
      <c r="BC805" s="4"/>
      <c r="BD805" s="4"/>
      <c r="BE805" s="4"/>
      <c r="BF805" s="4"/>
      <c r="BG805" s="4"/>
    </row>
    <row r="806" spans="1:59" customFormat="1" ht="33" customHeight="1" x14ac:dyDescent="0.25">
      <c r="A806" s="2">
        <v>19</v>
      </c>
      <c r="B806" s="2">
        <v>11</v>
      </c>
      <c r="C806" s="2" t="s">
        <v>155</v>
      </c>
      <c r="D806" s="2">
        <v>0</v>
      </c>
      <c r="E806" s="2" t="s">
        <v>497</v>
      </c>
      <c r="F806" s="2" t="s">
        <v>498</v>
      </c>
      <c r="G806" s="2">
        <v>24</v>
      </c>
      <c r="H806" s="2" t="s">
        <v>479</v>
      </c>
      <c r="I806" s="3">
        <v>0</v>
      </c>
      <c r="J806" s="3" t="s">
        <v>911</v>
      </c>
      <c r="K806" s="3" t="s">
        <v>911</v>
      </c>
      <c r="L806" s="3" t="s">
        <v>911</v>
      </c>
      <c r="M806" s="3" t="s">
        <v>911</v>
      </c>
      <c r="N806" s="3" t="s">
        <v>911</v>
      </c>
      <c r="O806" s="3" t="s">
        <v>911</v>
      </c>
      <c r="P806" s="3" t="s">
        <v>911</v>
      </c>
      <c r="Q806" s="3" t="s">
        <v>911</v>
      </c>
      <c r="R806" s="3" t="s">
        <v>911</v>
      </c>
      <c r="S806" s="3" t="s">
        <v>911</v>
      </c>
      <c r="T806" s="3" t="s">
        <v>911</v>
      </c>
      <c r="U806" s="3" t="s">
        <v>911</v>
      </c>
      <c r="V806" s="2">
        <v>220027</v>
      </c>
      <c r="W806" s="2" t="s">
        <v>156</v>
      </c>
      <c r="X806" s="3">
        <v>843874840</v>
      </c>
      <c r="Y806" s="2" t="s">
        <v>1249</v>
      </c>
      <c r="Z806" s="3">
        <f t="shared" ref="Z806:Z810" si="5">SUM(AB806)</f>
        <v>399031650</v>
      </c>
      <c r="AA806" s="2" t="s">
        <v>163</v>
      </c>
      <c r="AB806" s="3">
        <v>399031650</v>
      </c>
      <c r="AC806" s="63">
        <v>1</v>
      </c>
      <c r="AD806" s="41" t="s">
        <v>2079</v>
      </c>
      <c r="AE806" s="40" t="s">
        <v>339</v>
      </c>
      <c r="AF806" s="41" t="s">
        <v>1885</v>
      </c>
      <c r="AG806" s="42" t="s">
        <v>1916</v>
      </c>
      <c r="AH806" s="40">
        <v>4600094506</v>
      </c>
      <c r="AI806" s="111">
        <v>33825</v>
      </c>
      <c r="AJ806" s="58">
        <v>44757</v>
      </c>
      <c r="AK806" s="58">
        <v>44767</v>
      </c>
      <c r="AL806" s="58">
        <v>44985</v>
      </c>
      <c r="AM806" s="39">
        <v>0.7</v>
      </c>
      <c r="AN806" s="59">
        <v>31932843</v>
      </c>
      <c r="AO806" s="41" t="s">
        <v>1912</v>
      </c>
      <c r="AP806" s="56" t="s">
        <v>1888</v>
      </c>
      <c r="AQ806" s="41" t="s">
        <v>1380</v>
      </c>
      <c r="AR806" s="109">
        <v>150</v>
      </c>
      <c r="AS806" s="57" t="s">
        <v>1367</v>
      </c>
      <c r="AT806" s="57" t="s">
        <v>1376</v>
      </c>
      <c r="AU806" s="63">
        <v>306</v>
      </c>
      <c r="AV806" s="56" t="s">
        <v>1917</v>
      </c>
      <c r="AW806" s="56" t="s">
        <v>1918</v>
      </c>
      <c r="AX806" s="56" t="s">
        <v>1919</v>
      </c>
      <c r="AY806" s="70" t="s">
        <v>3004</v>
      </c>
      <c r="AZ806" s="65" t="s">
        <v>911</v>
      </c>
      <c r="BA806" s="4"/>
      <c r="BB806" s="4"/>
      <c r="BC806" s="4"/>
      <c r="BD806" s="4"/>
      <c r="BE806" s="4"/>
      <c r="BF806" s="4"/>
      <c r="BG806" s="4"/>
    </row>
    <row r="807" spans="1:59" customFormat="1" ht="31.5" customHeight="1" x14ac:dyDescent="0.25">
      <c r="A807" s="2">
        <v>19</v>
      </c>
      <c r="B807" s="2">
        <v>11</v>
      </c>
      <c r="C807" s="2" t="s">
        <v>155</v>
      </c>
      <c r="D807" s="2">
        <v>0</v>
      </c>
      <c r="E807" s="2" t="s">
        <v>497</v>
      </c>
      <c r="F807" s="2" t="s">
        <v>498</v>
      </c>
      <c r="G807" s="2">
        <v>24</v>
      </c>
      <c r="H807" s="2" t="s">
        <v>479</v>
      </c>
      <c r="I807" s="3">
        <v>0</v>
      </c>
      <c r="J807" s="3" t="s">
        <v>911</v>
      </c>
      <c r="K807" s="3" t="s">
        <v>911</v>
      </c>
      <c r="L807" s="3" t="s">
        <v>911</v>
      </c>
      <c r="M807" s="3" t="s">
        <v>911</v>
      </c>
      <c r="N807" s="3" t="s">
        <v>911</v>
      </c>
      <c r="O807" s="3" t="s">
        <v>911</v>
      </c>
      <c r="P807" s="3" t="s">
        <v>911</v>
      </c>
      <c r="Q807" s="3" t="s">
        <v>911</v>
      </c>
      <c r="R807" s="3" t="s">
        <v>911</v>
      </c>
      <c r="S807" s="3" t="s">
        <v>911</v>
      </c>
      <c r="T807" s="3" t="s">
        <v>911</v>
      </c>
      <c r="U807" s="3" t="s">
        <v>911</v>
      </c>
      <c r="V807" s="2">
        <v>220027</v>
      </c>
      <c r="W807" s="2" t="s">
        <v>156</v>
      </c>
      <c r="X807" s="3">
        <v>843874840</v>
      </c>
      <c r="Y807" s="2" t="s">
        <v>1251</v>
      </c>
      <c r="Z807" s="3">
        <f t="shared" si="5"/>
        <v>237600000</v>
      </c>
      <c r="AA807" s="2" t="s">
        <v>164</v>
      </c>
      <c r="AB807" s="3">
        <v>237600000</v>
      </c>
      <c r="AC807" s="63">
        <v>1</v>
      </c>
      <c r="AD807" s="41" t="s">
        <v>1393</v>
      </c>
      <c r="AE807" s="40" t="s">
        <v>340</v>
      </c>
      <c r="AF807" s="41" t="s">
        <v>1885</v>
      </c>
      <c r="AG807" s="42" t="s">
        <v>1916</v>
      </c>
      <c r="AH807" s="40">
        <v>4600090514</v>
      </c>
      <c r="AI807" s="111">
        <v>31561</v>
      </c>
      <c r="AJ807" s="58">
        <v>44615</v>
      </c>
      <c r="AK807" s="58">
        <v>44621</v>
      </c>
      <c r="AL807" s="58">
        <v>44742</v>
      </c>
      <c r="AM807" s="39">
        <v>1</v>
      </c>
      <c r="AN807" s="59">
        <v>19008000</v>
      </c>
      <c r="AO807" s="41" t="s">
        <v>1930</v>
      </c>
      <c r="AP807" s="56" t="s">
        <v>1900</v>
      </c>
      <c r="AQ807" s="41" t="s">
        <v>1380</v>
      </c>
      <c r="AR807" s="109">
        <v>200</v>
      </c>
      <c r="AS807" s="57" t="s">
        <v>1367</v>
      </c>
      <c r="AT807" s="57" t="s">
        <v>1365</v>
      </c>
      <c r="AU807" s="63">
        <v>712</v>
      </c>
      <c r="AV807" s="56" t="s">
        <v>1931</v>
      </c>
      <c r="AW807" s="56" t="s">
        <v>1932</v>
      </c>
      <c r="AX807" s="56" t="s">
        <v>1892</v>
      </c>
      <c r="AY807" s="70" t="s">
        <v>1937</v>
      </c>
      <c r="AZ807" s="65" t="s">
        <v>911</v>
      </c>
      <c r="BA807" s="4"/>
      <c r="BB807" s="4"/>
      <c r="BC807" s="4"/>
      <c r="BD807" s="4"/>
      <c r="BE807" s="4"/>
      <c r="BF807" s="4"/>
      <c r="BG807" s="4"/>
    </row>
    <row r="808" spans="1:59" customFormat="1" ht="35.25" customHeight="1" x14ac:dyDescent="0.25">
      <c r="A808" s="2">
        <v>19</v>
      </c>
      <c r="B808" s="2">
        <v>11</v>
      </c>
      <c r="C808" s="2" t="s">
        <v>155</v>
      </c>
      <c r="D808" s="2">
        <v>0</v>
      </c>
      <c r="E808" s="2" t="s">
        <v>497</v>
      </c>
      <c r="F808" s="2" t="s">
        <v>498</v>
      </c>
      <c r="G808" s="2">
        <v>24</v>
      </c>
      <c r="H808" s="2" t="s">
        <v>479</v>
      </c>
      <c r="I808" s="3">
        <v>0</v>
      </c>
      <c r="J808" s="3" t="s">
        <v>911</v>
      </c>
      <c r="K808" s="3" t="s">
        <v>911</v>
      </c>
      <c r="L808" s="3" t="s">
        <v>911</v>
      </c>
      <c r="M808" s="3" t="s">
        <v>911</v>
      </c>
      <c r="N808" s="3" t="s">
        <v>911</v>
      </c>
      <c r="O808" s="3" t="s">
        <v>911</v>
      </c>
      <c r="P808" s="3" t="s">
        <v>911</v>
      </c>
      <c r="Q808" s="3" t="s">
        <v>911</v>
      </c>
      <c r="R808" s="3" t="s">
        <v>911</v>
      </c>
      <c r="S808" s="3" t="s">
        <v>911</v>
      </c>
      <c r="T808" s="3" t="s">
        <v>911</v>
      </c>
      <c r="U808" s="3" t="s">
        <v>911</v>
      </c>
      <c r="V808" s="2">
        <v>220027</v>
      </c>
      <c r="W808" s="2" t="s">
        <v>156</v>
      </c>
      <c r="X808" s="3">
        <v>843874840</v>
      </c>
      <c r="Y808" s="2" t="s">
        <v>1246</v>
      </c>
      <c r="Z808" s="3">
        <f t="shared" si="5"/>
        <v>35640000</v>
      </c>
      <c r="AA808" s="2" t="s">
        <v>160</v>
      </c>
      <c r="AB808" s="3">
        <v>35640000</v>
      </c>
      <c r="AC808" s="63">
        <v>1</v>
      </c>
      <c r="AD808" s="41" t="s">
        <v>1393</v>
      </c>
      <c r="AE808" s="40" t="s">
        <v>340</v>
      </c>
      <c r="AF808" s="41" t="s">
        <v>1885</v>
      </c>
      <c r="AG808" s="42" t="s">
        <v>1886</v>
      </c>
      <c r="AH808" s="40">
        <v>4600092294</v>
      </c>
      <c r="AI808" s="111">
        <v>32707</v>
      </c>
      <c r="AJ808" s="58">
        <v>44655</v>
      </c>
      <c r="AK808" s="58">
        <v>44671</v>
      </c>
      <c r="AL808" s="58">
        <v>44813</v>
      </c>
      <c r="AM808" s="39">
        <v>1</v>
      </c>
      <c r="AN808" s="59">
        <v>2851200</v>
      </c>
      <c r="AO808" s="41" t="s">
        <v>1908</v>
      </c>
      <c r="AP808" s="56" t="s">
        <v>1900</v>
      </c>
      <c r="AQ808" s="41" t="s">
        <v>1380</v>
      </c>
      <c r="AR808" s="109">
        <v>366</v>
      </c>
      <c r="AS808" s="57" t="s">
        <v>1364</v>
      </c>
      <c r="AT808" s="57" t="s">
        <v>1376</v>
      </c>
      <c r="AU808" s="63">
        <v>500</v>
      </c>
      <c r="AV808" s="56" t="s">
        <v>1909</v>
      </c>
      <c r="AW808" s="56" t="s">
        <v>1910</v>
      </c>
      <c r="AX808" s="56" t="s">
        <v>1911</v>
      </c>
      <c r="AY808" s="70" t="s">
        <v>2348</v>
      </c>
      <c r="AZ808" s="65" t="s">
        <v>911</v>
      </c>
      <c r="BA808" s="4"/>
      <c r="BB808" s="4"/>
      <c r="BC808" s="4"/>
      <c r="BD808" s="4"/>
      <c r="BE808" s="4"/>
      <c r="BF808" s="4"/>
      <c r="BG808" s="4"/>
    </row>
    <row r="809" spans="1:59" customFormat="1" ht="36" customHeight="1" x14ac:dyDescent="0.25">
      <c r="A809" s="2">
        <v>19</v>
      </c>
      <c r="B809" s="2">
        <v>12</v>
      </c>
      <c r="C809" s="2" t="s">
        <v>155</v>
      </c>
      <c r="D809" s="2">
        <v>1</v>
      </c>
      <c r="E809" s="2" t="s">
        <v>499</v>
      </c>
      <c r="F809" s="2" t="s">
        <v>500</v>
      </c>
      <c r="G809" s="2">
        <v>51</v>
      </c>
      <c r="H809" s="2" t="s">
        <v>479</v>
      </c>
      <c r="I809" s="3">
        <v>0</v>
      </c>
      <c r="J809" s="3" t="s">
        <v>1250</v>
      </c>
      <c r="K809" s="3" t="s">
        <v>1250</v>
      </c>
      <c r="L809" s="3" t="s">
        <v>1250</v>
      </c>
      <c r="M809" s="3" t="s">
        <v>1261</v>
      </c>
      <c r="N809" s="3" t="s">
        <v>1262</v>
      </c>
      <c r="O809" s="6">
        <v>52</v>
      </c>
      <c r="P809" s="3" t="s">
        <v>929</v>
      </c>
      <c r="Q809" s="3" t="s">
        <v>1263</v>
      </c>
      <c r="R809" s="3" t="s">
        <v>1264</v>
      </c>
      <c r="S809" s="3" t="s">
        <v>1265</v>
      </c>
      <c r="T809" s="3" t="s">
        <v>1266</v>
      </c>
      <c r="U809" s="6">
        <v>38600</v>
      </c>
      <c r="V809" s="2">
        <v>220027</v>
      </c>
      <c r="W809" s="2" t="s">
        <v>156</v>
      </c>
      <c r="X809" s="3">
        <v>1008831985</v>
      </c>
      <c r="Y809" s="2" t="s">
        <v>1244</v>
      </c>
      <c r="Z809" s="3">
        <f t="shared" si="5"/>
        <v>55881025</v>
      </c>
      <c r="AA809" s="2" t="s">
        <v>162</v>
      </c>
      <c r="AB809" s="3">
        <v>55881025</v>
      </c>
      <c r="AC809" s="63">
        <v>1</v>
      </c>
      <c r="AD809" s="41" t="s">
        <v>2079</v>
      </c>
      <c r="AE809" s="40" t="s">
        <v>339</v>
      </c>
      <c r="AF809" s="41" t="s">
        <v>1885</v>
      </c>
      <c r="AG809" s="42" t="s">
        <v>1596</v>
      </c>
      <c r="AH809" s="40">
        <v>4600094504</v>
      </c>
      <c r="AI809" s="111">
        <v>33826</v>
      </c>
      <c r="AJ809" s="58">
        <v>44743</v>
      </c>
      <c r="AK809" s="58">
        <v>44754</v>
      </c>
      <c r="AL809" s="58">
        <v>44985</v>
      </c>
      <c r="AM809" s="39">
        <v>0.85</v>
      </c>
      <c r="AN809" s="59">
        <v>4689690</v>
      </c>
      <c r="AO809" s="41" t="s">
        <v>1893</v>
      </c>
      <c r="AP809" s="56" t="s">
        <v>1888</v>
      </c>
      <c r="AQ809" s="41" t="s">
        <v>1380</v>
      </c>
      <c r="AR809" s="109">
        <v>95</v>
      </c>
      <c r="AS809" s="57" t="s">
        <v>1367</v>
      </c>
      <c r="AT809" s="57" t="s">
        <v>1376</v>
      </c>
      <c r="AU809" s="63">
        <v>25</v>
      </c>
      <c r="AV809" s="56" t="s">
        <v>1894</v>
      </c>
      <c r="AW809" s="56" t="s">
        <v>1895</v>
      </c>
      <c r="AX809" s="56" t="s">
        <v>1896</v>
      </c>
      <c r="AY809" s="70" t="s">
        <v>2997</v>
      </c>
      <c r="AZ809" s="65" t="s">
        <v>911</v>
      </c>
      <c r="BA809" s="4"/>
      <c r="BB809" s="4"/>
      <c r="BC809" s="4"/>
      <c r="BD809" s="4"/>
      <c r="BE809" s="4"/>
      <c r="BF809" s="4"/>
      <c r="BG809" s="4"/>
    </row>
    <row r="810" spans="1:59" customFormat="1" ht="33" customHeight="1" x14ac:dyDescent="0.25">
      <c r="A810" s="2">
        <v>19</v>
      </c>
      <c r="B810" s="2">
        <v>12</v>
      </c>
      <c r="C810" s="2" t="s">
        <v>155</v>
      </c>
      <c r="D810" s="2">
        <v>0</v>
      </c>
      <c r="E810" s="2" t="s">
        <v>499</v>
      </c>
      <c r="F810" s="2" t="s">
        <v>500</v>
      </c>
      <c r="G810" s="2">
        <v>51</v>
      </c>
      <c r="H810" s="2" t="s">
        <v>479</v>
      </c>
      <c r="I810" s="3">
        <v>0</v>
      </c>
      <c r="J810" s="3" t="s">
        <v>911</v>
      </c>
      <c r="K810" s="3" t="s">
        <v>911</v>
      </c>
      <c r="L810" s="3" t="s">
        <v>911</v>
      </c>
      <c r="M810" s="3" t="s">
        <v>911</v>
      </c>
      <c r="N810" s="3" t="s">
        <v>911</v>
      </c>
      <c r="O810" s="3" t="s">
        <v>911</v>
      </c>
      <c r="P810" s="3" t="s">
        <v>911</v>
      </c>
      <c r="Q810" s="3" t="s">
        <v>911</v>
      </c>
      <c r="R810" s="3" t="s">
        <v>911</v>
      </c>
      <c r="S810" s="3" t="s">
        <v>911</v>
      </c>
      <c r="T810" s="3" t="s">
        <v>911</v>
      </c>
      <c r="U810" s="3" t="s">
        <v>911</v>
      </c>
      <c r="V810" s="2">
        <v>220027</v>
      </c>
      <c r="W810" s="2" t="s">
        <v>156</v>
      </c>
      <c r="X810" s="3">
        <v>1008831985</v>
      </c>
      <c r="Y810" s="2" t="s">
        <v>1249</v>
      </c>
      <c r="Z810" s="3">
        <f t="shared" si="5"/>
        <v>266021064</v>
      </c>
      <c r="AA810" s="2" t="s">
        <v>163</v>
      </c>
      <c r="AB810" s="3">
        <v>266021064</v>
      </c>
      <c r="AC810" s="63">
        <v>1</v>
      </c>
      <c r="AD810" s="41" t="s">
        <v>2079</v>
      </c>
      <c r="AE810" s="40" t="s">
        <v>339</v>
      </c>
      <c r="AF810" s="41" t="s">
        <v>1885</v>
      </c>
      <c r="AG810" s="42" t="s">
        <v>1916</v>
      </c>
      <c r="AH810" s="40">
        <v>4600094506</v>
      </c>
      <c r="AI810" s="111">
        <v>33825</v>
      </c>
      <c r="AJ810" s="58">
        <v>44757</v>
      </c>
      <c r="AK810" s="58">
        <v>44767</v>
      </c>
      <c r="AL810" s="58">
        <v>44985</v>
      </c>
      <c r="AM810" s="39">
        <v>0.66</v>
      </c>
      <c r="AN810" s="59">
        <v>21284866</v>
      </c>
      <c r="AO810" s="41" t="s">
        <v>1912</v>
      </c>
      <c r="AP810" s="56" t="s">
        <v>1888</v>
      </c>
      <c r="AQ810" s="41" t="s">
        <v>1380</v>
      </c>
      <c r="AR810" s="109">
        <v>100</v>
      </c>
      <c r="AS810" s="57" t="s">
        <v>1367</v>
      </c>
      <c r="AT810" s="57" t="s">
        <v>1376</v>
      </c>
      <c r="AU810" s="63">
        <v>196</v>
      </c>
      <c r="AV810" s="56" t="s">
        <v>1917</v>
      </c>
      <c r="AW810" s="56" t="s">
        <v>1918</v>
      </c>
      <c r="AX810" s="56" t="s">
        <v>1919</v>
      </c>
      <c r="AY810" s="70" t="s">
        <v>3005</v>
      </c>
      <c r="AZ810" s="65" t="s">
        <v>911</v>
      </c>
      <c r="BA810" s="4"/>
      <c r="BB810" s="4"/>
      <c r="BC810" s="4"/>
      <c r="BD810" s="4"/>
      <c r="BE810" s="4"/>
      <c r="BF810" s="4"/>
      <c r="BG810" s="4"/>
    </row>
    <row r="811" spans="1:59" customFormat="1" ht="30" customHeight="1" x14ac:dyDescent="0.25">
      <c r="A811" s="2">
        <v>19</v>
      </c>
      <c r="B811" s="2">
        <v>12</v>
      </c>
      <c r="C811" s="2" t="s">
        <v>155</v>
      </c>
      <c r="D811" s="2">
        <v>0</v>
      </c>
      <c r="E811" s="2" t="s">
        <v>499</v>
      </c>
      <c r="F811" s="2" t="s">
        <v>500</v>
      </c>
      <c r="G811" s="2">
        <v>51</v>
      </c>
      <c r="H811" s="2" t="s">
        <v>479</v>
      </c>
      <c r="I811" s="3">
        <v>0</v>
      </c>
      <c r="J811" s="3" t="s">
        <v>911</v>
      </c>
      <c r="K811" s="3" t="s">
        <v>911</v>
      </c>
      <c r="L811" s="3" t="s">
        <v>911</v>
      </c>
      <c r="M811" s="3" t="s">
        <v>911</v>
      </c>
      <c r="N811" s="3" t="s">
        <v>911</v>
      </c>
      <c r="O811" s="3" t="s">
        <v>911</v>
      </c>
      <c r="P811" s="3" t="s">
        <v>911</v>
      </c>
      <c r="Q811" s="3" t="s">
        <v>911</v>
      </c>
      <c r="R811" s="3" t="s">
        <v>911</v>
      </c>
      <c r="S811" s="3" t="s">
        <v>911</v>
      </c>
      <c r="T811" s="3" t="s">
        <v>911</v>
      </c>
      <c r="U811" s="3" t="s">
        <v>911</v>
      </c>
      <c r="V811" s="2">
        <v>220027</v>
      </c>
      <c r="W811" s="2" t="s">
        <v>156</v>
      </c>
      <c r="X811" s="3">
        <v>1008831985</v>
      </c>
      <c r="Y811" s="2" t="s">
        <v>1245</v>
      </c>
      <c r="Z811" s="3">
        <f>+AB811+AB812</f>
        <v>638934696</v>
      </c>
      <c r="AA811" s="2" t="s">
        <v>1252</v>
      </c>
      <c r="AB811" s="3">
        <v>335232000</v>
      </c>
      <c r="AC811" s="63">
        <v>1</v>
      </c>
      <c r="AD811" s="41" t="s">
        <v>1393</v>
      </c>
      <c r="AE811" s="40" t="s">
        <v>339</v>
      </c>
      <c r="AF811" s="41" t="s">
        <v>1885</v>
      </c>
      <c r="AG811" s="42" t="s">
        <v>1886</v>
      </c>
      <c r="AH811" s="40">
        <v>4600094729</v>
      </c>
      <c r="AI811" s="111">
        <v>33938</v>
      </c>
      <c r="AJ811" s="58">
        <v>44764</v>
      </c>
      <c r="AK811" s="58">
        <v>44792</v>
      </c>
      <c r="AL811" s="113">
        <v>44985</v>
      </c>
      <c r="AM811" s="39">
        <v>0.51</v>
      </c>
      <c r="AN811" s="59">
        <v>26818658</v>
      </c>
      <c r="AO811" s="41" t="s">
        <v>1887</v>
      </c>
      <c r="AP811" s="56" t="s">
        <v>1888</v>
      </c>
      <c r="AQ811" s="41" t="s">
        <v>1380</v>
      </c>
      <c r="AR811" s="109">
        <v>1600</v>
      </c>
      <c r="AS811" s="57" t="s">
        <v>1367</v>
      </c>
      <c r="AT811" s="57" t="s">
        <v>1376</v>
      </c>
      <c r="AU811" s="63">
        <v>847</v>
      </c>
      <c r="AV811" s="56" t="s">
        <v>1897</v>
      </c>
      <c r="AW811" s="56" t="s">
        <v>1898</v>
      </c>
      <c r="AX811" s="56" t="s">
        <v>1899</v>
      </c>
      <c r="AY811" s="70" t="s">
        <v>3021</v>
      </c>
      <c r="AZ811" s="65" t="s">
        <v>911</v>
      </c>
      <c r="BA811" s="4"/>
      <c r="BB811" s="4"/>
      <c r="BC811" s="4"/>
      <c r="BD811" s="4"/>
      <c r="BE811" s="4"/>
      <c r="BF811" s="4"/>
      <c r="BG811" s="4"/>
    </row>
    <row r="812" spans="1:59" customFormat="1" ht="30.75" customHeight="1" x14ac:dyDescent="0.25">
      <c r="A812" s="2">
        <v>19</v>
      </c>
      <c r="B812" s="2">
        <v>12</v>
      </c>
      <c r="C812" s="2" t="s">
        <v>155</v>
      </c>
      <c r="D812" s="2">
        <v>0</v>
      </c>
      <c r="E812" s="2" t="s">
        <v>499</v>
      </c>
      <c r="F812" s="2" t="s">
        <v>500</v>
      </c>
      <c r="G812" s="2">
        <v>51</v>
      </c>
      <c r="H812" s="2" t="s">
        <v>479</v>
      </c>
      <c r="I812" s="3">
        <v>0</v>
      </c>
      <c r="J812" s="3" t="s">
        <v>911</v>
      </c>
      <c r="K812" s="3" t="s">
        <v>911</v>
      </c>
      <c r="L812" s="3" t="s">
        <v>911</v>
      </c>
      <c r="M812" s="3" t="s">
        <v>911</v>
      </c>
      <c r="N812" s="3" t="s">
        <v>911</v>
      </c>
      <c r="O812" s="3" t="s">
        <v>911</v>
      </c>
      <c r="P812" s="3" t="s">
        <v>911</v>
      </c>
      <c r="Q812" s="3" t="s">
        <v>911</v>
      </c>
      <c r="R812" s="3" t="s">
        <v>911</v>
      </c>
      <c r="S812" s="3" t="s">
        <v>911</v>
      </c>
      <c r="T812" s="3" t="s">
        <v>911</v>
      </c>
      <c r="U812" s="3" t="s">
        <v>911</v>
      </c>
      <c r="V812" s="2">
        <v>220027</v>
      </c>
      <c r="W812" s="2" t="s">
        <v>156</v>
      </c>
      <c r="X812" s="3">
        <v>1008831985</v>
      </c>
      <c r="Y812" s="2" t="s">
        <v>1245</v>
      </c>
      <c r="Z812" s="3"/>
      <c r="AA812" s="2" t="s">
        <v>159</v>
      </c>
      <c r="AB812" s="3">
        <v>303702696</v>
      </c>
      <c r="AC812" s="63">
        <v>1</v>
      </c>
      <c r="AD812" s="41" t="s">
        <v>3043</v>
      </c>
      <c r="AE812" s="40" t="s">
        <v>339</v>
      </c>
      <c r="AF812" s="41" t="s">
        <v>1885</v>
      </c>
      <c r="AG812" s="42" t="s">
        <v>1886</v>
      </c>
      <c r="AH812" s="40">
        <v>4600095210</v>
      </c>
      <c r="AI812" s="111">
        <v>34114</v>
      </c>
      <c r="AJ812" s="58">
        <v>44802</v>
      </c>
      <c r="AK812" s="58">
        <v>44803</v>
      </c>
      <c r="AL812" s="58">
        <v>44985</v>
      </c>
      <c r="AM812" s="39">
        <v>0.46</v>
      </c>
      <c r="AN812" s="59">
        <v>24296216</v>
      </c>
      <c r="AO812" s="41" t="s">
        <v>1887</v>
      </c>
      <c r="AP812" s="56" t="s">
        <v>1888</v>
      </c>
      <c r="AQ812" s="41" t="s">
        <v>1380</v>
      </c>
      <c r="AR812" s="109">
        <v>600</v>
      </c>
      <c r="AS812" s="57" t="s">
        <v>1905</v>
      </c>
      <c r="AT812" s="57" t="s">
        <v>1376</v>
      </c>
      <c r="AU812" s="63">
        <v>105</v>
      </c>
      <c r="AV812" s="56" t="s">
        <v>1906</v>
      </c>
      <c r="AW812" s="56" t="s">
        <v>1903</v>
      </c>
      <c r="AX812" s="56" t="s">
        <v>1907</v>
      </c>
      <c r="AY812" s="70" t="s">
        <v>3031</v>
      </c>
      <c r="AZ812" s="65" t="s">
        <v>911</v>
      </c>
      <c r="BA812" s="4"/>
      <c r="BB812" s="4"/>
      <c r="BC812" s="4"/>
      <c r="BD812" s="4"/>
      <c r="BE812" s="4"/>
      <c r="BF812" s="4"/>
      <c r="BG812" s="4"/>
    </row>
    <row r="813" spans="1:59" customFormat="1" ht="35.25" customHeight="1" x14ac:dyDescent="0.25">
      <c r="A813" s="2">
        <v>19</v>
      </c>
      <c r="B813" s="2">
        <v>12</v>
      </c>
      <c r="C813" s="2" t="s">
        <v>155</v>
      </c>
      <c r="D813" s="2">
        <v>0</v>
      </c>
      <c r="E813" s="2" t="s">
        <v>499</v>
      </c>
      <c r="F813" s="2" t="s">
        <v>500</v>
      </c>
      <c r="G813" s="2">
        <v>51</v>
      </c>
      <c r="H813" s="2" t="s">
        <v>479</v>
      </c>
      <c r="I813" s="3">
        <v>0</v>
      </c>
      <c r="J813" s="3" t="s">
        <v>911</v>
      </c>
      <c r="K813" s="3" t="s">
        <v>911</v>
      </c>
      <c r="L813" s="3" t="s">
        <v>911</v>
      </c>
      <c r="M813" s="3" t="s">
        <v>911</v>
      </c>
      <c r="N813" s="3" t="s">
        <v>911</v>
      </c>
      <c r="O813" s="3" t="s">
        <v>911</v>
      </c>
      <c r="P813" s="3" t="s">
        <v>911</v>
      </c>
      <c r="Q813" s="3" t="s">
        <v>911</v>
      </c>
      <c r="R813" s="3" t="s">
        <v>911</v>
      </c>
      <c r="S813" s="3" t="s">
        <v>911</v>
      </c>
      <c r="T813" s="3" t="s">
        <v>911</v>
      </c>
      <c r="U813" s="3" t="s">
        <v>911</v>
      </c>
      <c r="V813" s="2">
        <v>220027</v>
      </c>
      <c r="W813" s="2" t="s">
        <v>156</v>
      </c>
      <c r="X813" s="3">
        <v>1008831985</v>
      </c>
      <c r="Y813" s="2" t="s">
        <v>1246</v>
      </c>
      <c r="Z813" s="3">
        <f>SUM(AB813:AB814)</f>
        <v>47995200</v>
      </c>
      <c r="AA813" s="2" t="s">
        <v>160</v>
      </c>
      <c r="AB813" s="3">
        <v>20995200</v>
      </c>
      <c r="AC813" s="63">
        <v>1</v>
      </c>
      <c r="AD813" s="41" t="s">
        <v>1393</v>
      </c>
      <c r="AE813" s="40" t="s">
        <v>340</v>
      </c>
      <c r="AF813" s="41" t="s">
        <v>1885</v>
      </c>
      <c r="AG813" s="42" t="s">
        <v>1886</v>
      </c>
      <c r="AH813" s="40">
        <v>4600092294</v>
      </c>
      <c r="AI813" s="111">
        <v>32707</v>
      </c>
      <c r="AJ813" s="58">
        <v>44655</v>
      </c>
      <c r="AK813" s="58">
        <v>44671</v>
      </c>
      <c r="AL813" s="58">
        <v>44813</v>
      </c>
      <c r="AM813" s="39">
        <v>1</v>
      </c>
      <c r="AN813" s="59">
        <v>1679616</v>
      </c>
      <c r="AO813" s="41" t="s">
        <v>1908</v>
      </c>
      <c r="AP813" s="56" t="s">
        <v>1900</v>
      </c>
      <c r="AQ813" s="41" t="s">
        <v>1380</v>
      </c>
      <c r="AR813" s="109">
        <v>216</v>
      </c>
      <c r="AS813" s="57" t="s">
        <v>1364</v>
      </c>
      <c r="AT813" s="57" t="s">
        <v>1376</v>
      </c>
      <c r="AU813" s="63">
        <v>216</v>
      </c>
      <c r="AV813" s="56" t="s">
        <v>1909</v>
      </c>
      <c r="AW813" s="56" t="s">
        <v>1910</v>
      </c>
      <c r="AX813" s="56" t="s">
        <v>1911</v>
      </c>
      <c r="AY813" s="70" t="s">
        <v>2349</v>
      </c>
      <c r="AZ813" s="65" t="s">
        <v>911</v>
      </c>
      <c r="BA813" s="4"/>
      <c r="BB813" s="4"/>
      <c r="BC813" s="4"/>
      <c r="BD813" s="4"/>
      <c r="BE813" s="4"/>
      <c r="BF813" s="4"/>
      <c r="BG813" s="4"/>
    </row>
    <row r="814" spans="1:59" customFormat="1" ht="35.25" customHeight="1" x14ac:dyDescent="0.25">
      <c r="A814" s="2">
        <v>19</v>
      </c>
      <c r="B814" s="2">
        <v>12</v>
      </c>
      <c r="C814" s="2" t="s">
        <v>155</v>
      </c>
      <c r="D814" s="2">
        <v>0</v>
      </c>
      <c r="E814" s="2" t="s">
        <v>499</v>
      </c>
      <c r="F814" s="2" t="s">
        <v>500</v>
      </c>
      <c r="G814" s="2">
        <v>51</v>
      </c>
      <c r="H814" s="2" t="s">
        <v>479</v>
      </c>
      <c r="I814" s="3">
        <v>0</v>
      </c>
      <c r="J814" s="3" t="s">
        <v>911</v>
      </c>
      <c r="K814" s="3" t="s">
        <v>911</v>
      </c>
      <c r="L814" s="3" t="s">
        <v>911</v>
      </c>
      <c r="M814" s="3" t="s">
        <v>911</v>
      </c>
      <c r="N814" s="3" t="s">
        <v>911</v>
      </c>
      <c r="O814" s="3" t="s">
        <v>911</v>
      </c>
      <c r="P814" s="3" t="s">
        <v>911</v>
      </c>
      <c r="Q814" s="3" t="s">
        <v>911</v>
      </c>
      <c r="R814" s="3" t="s">
        <v>911</v>
      </c>
      <c r="S814" s="3" t="s">
        <v>911</v>
      </c>
      <c r="T814" s="3" t="s">
        <v>911</v>
      </c>
      <c r="U814" s="3" t="s">
        <v>911</v>
      </c>
      <c r="V814" s="2">
        <v>220027</v>
      </c>
      <c r="W814" s="2" t="s">
        <v>156</v>
      </c>
      <c r="X814" s="3">
        <v>1008831985</v>
      </c>
      <c r="Y814" s="2" t="s">
        <v>1246</v>
      </c>
      <c r="Z814" s="3"/>
      <c r="AA814" s="2" t="s">
        <v>165</v>
      </c>
      <c r="AB814" s="3">
        <v>27000000</v>
      </c>
      <c r="AC814" s="63">
        <v>1</v>
      </c>
      <c r="AD814" s="41" t="s">
        <v>1393</v>
      </c>
      <c r="AE814" s="40" t="s">
        <v>340</v>
      </c>
      <c r="AF814" s="41" t="s">
        <v>1885</v>
      </c>
      <c r="AG814" s="42" t="s">
        <v>1886</v>
      </c>
      <c r="AH814" s="40">
        <v>4600092294</v>
      </c>
      <c r="AI814" s="111">
        <v>32707</v>
      </c>
      <c r="AJ814" s="58">
        <v>44655</v>
      </c>
      <c r="AK814" s="58">
        <v>44671</v>
      </c>
      <c r="AL814" s="58">
        <v>44813</v>
      </c>
      <c r="AM814" s="39">
        <v>1</v>
      </c>
      <c r="AN814" s="59">
        <v>2160000</v>
      </c>
      <c r="AO814" s="41" t="s">
        <v>1908</v>
      </c>
      <c r="AP814" s="56" t="s">
        <v>1900</v>
      </c>
      <c r="AQ814" s="41" t="s">
        <v>1380</v>
      </c>
      <c r="AR814" s="109">
        <v>200</v>
      </c>
      <c r="AS814" s="57" t="s">
        <v>1355</v>
      </c>
      <c r="AT814" s="57" t="s">
        <v>1376</v>
      </c>
      <c r="AU814" s="63">
        <v>200</v>
      </c>
      <c r="AV814" s="56" t="s">
        <v>1934</v>
      </c>
      <c r="AW814" s="56" t="s">
        <v>1910</v>
      </c>
      <c r="AX814" s="56" t="s">
        <v>1911</v>
      </c>
      <c r="AY814" s="70" t="s">
        <v>2350</v>
      </c>
      <c r="AZ814" s="65" t="s">
        <v>911</v>
      </c>
      <c r="BA814" s="4"/>
      <c r="BB814" s="4"/>
      <c r="BC814" s="4"/>
      <c r="BD814" s="4"/>
      <c r="BE814" s="4"/>
      <c r="BF814" s="4"/>
      <c r="BG814" s="4"/>
    </row>
    <row r="815" spans="1:59" customFormat="1" ht="32.25" customHeight="1" x14ac:dyDescent="0.25">
      <c r="A815" s="2">
        <v>19</v>
      </c>
      <c r="B815" s="2">
        <v>15</v>
      </c>
      <c r="C815" s="2" t="s">
        <v>155</v>
      </c>
      <c r="D815" s="2">
        <v>1</v>
      </c>
      <c r="E815" s="2" t="s">
        <v>501</v>
      </c>
      <c r="F815" s="2" t="s">
        <v>502</v>
      </c>
      <c r="G815" s="2" t="s">
        <v>503</v>
      </c>
      <c r="H815" s="2" t="s">
        <v>479</v>
      </c>
      <c r="I815" s="3">
        <v>0</v>
      </c>
      <c r="J815" s="3" t="s">
        <v>1250</v>
      </c>
      <c r="K815" s="3" t="s">
        <v>1250</v>
      </c>
      <c r="L815" s="3" t="s">
        <v>1250</v>
      </c>
      <c r="M815" s="3" t="s">
        <v>1261</v>
      </c>
      <c r="N815" s="3" t="s">
        <v>1262</v>
      </c>
      <c r="O815" s="6">
        <v>52</v>
      </c>
      <c r="P815" s="3" t="s">
        <v>929</v>
      </c>
      <c r="Q815" s="3" t="s">
        <v>1263</v>
      </c>
      <c r="R815" s="3" t="s">
        <v>1264</v>
      </c>
      <c r="S815" s="3" t="s">
        <v>1265</v>
      </c>
      <c r="T815" s="3" t="s">
        <v>1266</v>
      </c>
      <c r="U815" s="6">
        <v>38600</v>
      </c>
      <c r="V815" s="2">
        <v>220027</v>
      </c>
      <c r="W815" s="2" t="s">
        <v>156</v>
      </c>
      <c r="X815" s="3">
        <v>724090180</v>
      </c>
      <c r="Y815" s="2" t="s">
        <v>1243</v>
      </c>
      <c r="Z815" s="3">
        <f>SUM(AB815:AB816)</f>
        <v>158760000</v>
      </c>
      <c r="AA815" s="2" t="s">
        <v>157</v>
      </c>
      <c r="AB815" s="3">
        <v>79380000</v>
      </c>
      <c r="AC815" s="63">
        <v>1</v>
      </c>
      <c r="AD815" s="41" t="s">
        <v>1393</v>
      </c>
      <c r="AE815" s="40" t="s">
        <v>339</v>
      </c>
      <c r="AF815" s="41" t="s">
        <v>1885</v>
      </c>
      <c r="AG815" s="42" t="s">
        <v>1886</v>
      </c>
      <c r="AH815" s="40">
        <v>4600094533</v>
      </c>
      <c r="AI815" s="111">
        <v>33813</v>
      </c>
      <c r="AJ815" s="58">
        <v>44750</v>
      </c>
      <c r="AK815" s="58">
        <v>44767</v>
      </c>
      <c r="AL815" s="58">
        <v>44985</v>
      </c>
      <c r="AM815" s="39">
        <v>0.71</v>
      </c>
      <c r="AN815" s="59">
        <v>6363247</v>
      </c>
      <c r="AO815" s="41" t="s">
        <v>1887</v>
      </c>
      <c r="AP815" s="56" t="s">
        <v>1888</v>
      </c>
      <c r="AQ815" s="41" t="s">
        <v>1380</v>
      </c>
      <c r="AR815" s="109">
        <v>1000</v>
      </c>
      <c r="AS815" s="57" t="s">
        <v>1889</v>
      </c>
      <c r="AT815" s="57" t="s">
        <v>1367</v>
      </c>
      <c r="AU815" s="63">
        <v>585</v>
      </c>
      <c r="AV815" s="56" t="s">
        <v>1890</v>
      </c>
      <c r="AW815" s="56" t="s">
        <v>1891</v>
      </c>
      <c r="AX815" s="56" t="s">
        <v>1892</v>
      </c>
      <c r="AY815" s="112" t="s">
        <v>3012</v>
      </c>
      <c r="AZ815" s="65" t="s">
        <v>911</v>
      </c>
      <c r="BA815" s="4"/>
      <c r="BB815" s="4"/>
      <c r="BC815" s="4"/>
      <c r="BD815" s="4"/>
      <c r="BE815" s="4"/>
      <c r="BF815" s="4"/>
      <c r="BG815" s="4"/>
    </row>
    <row r="816" spans="1:59" customFormat="1" ht="32.25" customHeight="1" x14ac:dyDescent="0.25">
      <c r="A816" s="2">
        <v>19</v>
      </c>
      <c r="B816" s="2">
        <v>15</v>
      </c>
      <c r="C816" s="2" t="s">
        <v>155</v>
      </c>
      <c r="D816" s="2">
        <v>0</v>
      </c>
      <c r="E816" s="2" t="s">
        <v>501</v>
      </c>
      <c r="F816" s="2" t="s">
        <v>502</v>
      </c>
      <c r="G816" s="2" t="s">
        <v>503</v>
      </c>
      <c r="H816" s="2" t="s">
        <v>479</v>
      </c>
      <c r="I816" s="3">
        <v>0</v>
      </c>
      <c r="J816" s="3" t="s">
        <v>911</v>
      </c>
      <c r="K816" s="3" t="s">
        <v>911</v>
      </c>
      <c r="L816" s="3" t="s">
        <v>911</v>
      </c>
      <c r="M816" s="3" t="s">
        <v>911</v>
      </c>
      <c r="N816" s="3" t="s">
        <v>911</v>
      </c>
      <c r="O816" s="3" t="s">
        <v>911</v>
      </c>
      <c r="P816" s="3" t="s">
        <v>911</v>
      </c>
      <c r="Q816" s="3" t="s">
        <v>911</v>
      </c>
      <c r="R816" s="3" t="s">
        <v>911</v>
      </c>
      <c r="S816" s="3" t="s">
        <v>911</v>
      </c>
      <c r="T816" s="3" t="s">
        <v>911</v>
      </c>
      <c r="U816" s="3" t="s">
        <v>911</v>
      </c>
      <c r="V816" s="2">
        <v>220027</v>
      </c>
      <c r="W816" s="2" t="s">
        <v>156</v>
      </c>
      <c r="X816" s="3">
        <v>724090180</v>
      </c>
      <c r="Y816" s="2" t="s">
        <v>1243</v>
      </c>
      <c r="Z816" s="3"/>
      <c r="AA816" s="2" t="s">
        <v>166</v>
      </c>
      <c r="AB816" s="3">
        <v>79380000</v>
      </c>
      <c r="AC816" s="63">
        <v>1</v>
      </c>
      <c r="AD816" s="41" t="s">
        <v>1393</v>
      </c>
      <c r="AE816" s="40" t="s">
        <v>339</v>
      </c>
      <c r="AF816" s="41" t="s">
        <v>1885</v>
      </c>
      <c r="AG816" s="42" t="s">
        <v>1886</v>
      </c>
      <c r="AH816" s="40">
        <v>4600094533</v>
      </c>
      <c r="AI816" s="111">
        <v>33813</v>
      </c>
      <c r="AJ816" s="58">
        <v>44750</v>
      </c>
      <c r="AK816" s="58">
        <v>44767</v>
      </c>
      <c r="AL816" s="58">
        <v>44985</v>
      </c>
      <c r="AM816" s="39">
        <v>0.71</v>
      </c>
      <c r="AN816" s="59">
        <v>6363247</v>
      </c>
      <c r="AO816" s="41" t="s">
        <v>1887</v>
      </c>
      <c r="AP816" s="56" t="s">
        <v>1888</v>
      </c>
      <c r="AQ816" s="41" t="s">
        <v>1380</v>
      </c>
      <c r="AR816" s="109">
        <v>600</v>
      </c>
      <c r="AS816" s="57" t="s">
        <v>1938</v>
      </c>
      <c r="AT816" s="57" t="s">
        <v>1938</v>
      </c>
      <c r="AU816" s="63">
        <v>0</v>
      </c>
      <c r="AV816" s="56" t="s">
        <v>1939</v>
      </c>
      <c r="AW816" s="56" t="s">
        <v>1891</v>
      </c>
      <c r="AX816" s="56" t="s">
        <v>1892</v>
      </c>
      <c r="AY816" s="112" t="s">
        <v>3013</v>
      </c>
      <c r="AZ816" s="65" t="s">
        <v>911</v>
      </c>
      <c r="BA816" s="4"/>
      <c r="BB816" s="4"/>
      <c r="BC816" s="4"/>
      <c r="BD816" s="4"/>
      <c r="BE816" s="4"/>
      <c r="BF816" s="4"/>
      <c r="BG816" s="4"/>
    </row>
    <row r="817" spans="1:59" customFormat="1" ht="30" customHeight="1" x14ac:dyDescent="0.25">
      <c r="A817" s="2">
        <v>19</v>
      </c>
      <c r="B817" s="2">
        <v>15</v>
      </c>
      <c r="C817" s="2" t="s">
        <v>155</v>
      </c>
      <c r="D817" s="2">
        <v>0</v>
      </c>
      <c r="E817" s="2" t="s">
        <v>501</v>
      </c>
      <c r="F817" s="2" t="s">
        <v>502</v>
      </c>
      <c r="G817" s="2" t="s">
        <v>503</v>
      </c>
      <c r="H817" s="2" t="s">
        <v>479</v>
      </c>
      <c r="I817" s="3">
        <v>0</v>
      </c>
      <c r="J817" s="3" t="s">
        <v>911</v>
      </c>
      <c r="K817" s="3" t="s">
        <v>911</v>
      </c>
      <c r="L817" s="3" t="s">
        <v>911</v>
      </c>
      <c r="M817" s="3" t="s">
        <v>911</v>
      </c>
      <c r="N817" s="3" t="s">
        <v>911</v>
      </c>
      <c r="O817" s="3" t="s">
        <v>911</v>
      </c>
      <c r="P817" s="3" t="s">
        <v>911</v>
      </c>
      <c r="Q817" s="3" t="s">
        <v>911</v>
      </c>
      <c r="R817" s="3" t="s">
        <v>911</v>
      </c>
      <c r="S817" s="3" t="s">
        <v>911</v>
      </c>
      <c r="T817" s="3" t="s">
        <v>911</v>
      </c>
      <c r="U817" s="3" t="s">
        <v>911</v>
      </c>
      <c r="V817" s="2">
        <v>220027</v>
      </c>
      <c r="W817" s="2" t="s">
        <v>156</v>
      </c>
      <c r="X817" s="3">
        <v>724090180</v>
      </c>
      <c r="Y817" s="2" t="s">
        <v>1245</v>
      </c>
      <c r="Z817" s="3">
        <f>SUM(AB817:AB819)</f>
        <v>565330180</v>
      </c>
      <c r="AA817" s="2" t="s">
        <v>1252</v>
      </c>
      <c r="AB817" s="3">
        <v>356185700</v>
      </c>
      <c r="AC817" s="63">
        <v>1</v>
      </c>
      <c r="AD817" s="41" t="s">
        <v>1393</v>
      </c>
      <c r="AE817" s="40" t="s">
        <v>339</v>
      </c>
      <c r="AF817" s="41" t="s">
        <v>1885</v>
      </c>
      <c r="AG817" s="42" t="s">
        <v>1886</v>
      </c>
      <c r="AH817" s="40">
        <v>4600094729</v>
      </c>
      <c r="AI817" s="111">
        <v>33938</v>
      </c>
      <c r="AJ817" s="58">
        <v>44764</v>
      </c>
      <c r="AK817" s="58">
        <v>44792</v>
      </c>
      <c r="AL817" s="113">
        <v>44985</v>
      </c>
      <c r="AM817" s="39">
        <v>0.6</v>
      </c>
      <c r="AN817" s="59">
        <v>28494926</v>
      </c>
      <c r="AO817" s="41" t="s">
        <v>1887</v>
      </c>
      <c r="AP817" s="56" t="s">
        <v>1888</v>
      </c>
      <c r="AQ817" s="41" t="s">
        <v>1380</v>
      </c>
      <c r="AR817" s="109">
        <v>1700</v>
      </c>
      <c r="AS817" s="57" t="s">
        <v>1367</v>
      </c>
      <c r="AT817" s="57" t="s">
        <v>1376</v>
      </c>
      <c r="AU817" s="63">
        <v>909</v>
      </c>
      <c r="AV817" s="56" t="s">
        <v>1897</v>
      </c>
      <c r="AW817" s="56" t="s">
        <v>1898</v>
      </c>
      <c r="AX817" s="56" t="s">
        <v>1899</v>
      </c>
      <c r="AY817" s="70" t="s">
        <v>3022</v>
      </c>
      <c r="AZ817" s="65" t="s">
        <v>911</v>
      </c>
      <c r="BA817" s="4"/>
      <c r="BB817" s="4"/>
      <c r="BC817" s="4"/>
      <c r="BD817" s="4"/>
      <c r="BE817" s="4"/>
      <c r="BF817" s="4"/>
      <c r="BG817" s="4"/>
    </row>
    <row r="818" spans="1:59" customFormat="1" ht="33" customHeight="1" x14ac:dyDescent="0.25">
      <c r="A818" s="2">
        <v>19</v>
      </c>
      <c r="B818" s="2">
        <v>15</v>
      </c>
      <c r="C818" s="2" t="s">
        <v>155</v>
      </c>
      <c r="D818" s="2">
        <v>0</v>
      </c>
      <c r="E818" s="2" t="s">
        <v>501</v>
      </c>
      <c r="F818" s="2" t="s">
        <v>502</v>
      </c>
      <c r="G818" s="2" t="s">
        <v>503</v>
      </c>
      <c r="H818" s="2" t="s">
        <v>479</v>
      </c>
      <c r="I818" s="3">
        <v>0</v>
      </c>
      <c r="J818" s="3" t="s">
        <v>911</v>
      </c>
      <c r="K818" s="3" t="s">
        <v>911</v>
      </c>
      <c r="L818" s="3" t="s">
        <v>911</v>
      </c>
      <c r="M818" s="3" t="s">
        <v>911</v>
      </c>
      <c r="N818" s="3" t="s">
        <v>911</v>
      </c>
      <c r="O818" s="3" t="s">
        <v>911</v>
      </c>
      <c r="P818" s="3" t="s">
        <v>911</v>
      </c>
      <c r="Q818" s="3" t="s">
        <v>911</v>
      </c>
      <c r="R818" s="3" t="s">
        <v>911</v>
      </c>
      <c r="S818" s="3" t="s">
        <v>911</v>
      </c>
      <c r="T818" s="3" t="s">
        <v>911</v>
      </c>
      <c r="U818" s="3" t="s">
        <v>911</v>
      </c>
      <c r="V818" s="2">
        <v>220027</v>
      </c>
      <c r="W818" s="2" t="s">
        <v>156</v>
      </c>
      <c r="X818" s="3">
        <v>724090180</v>
      </c>
      <c r="Y818" s="2" t="s">
        <v>1245</v>
      </c>
      <c r="Z818" s="3"/>
      <c r="AA818" s="2" t="s">
        <v>158</v>
      </c>
      <c r="AB818" s="3">
        <v>128157120</v>
      </c>
      <c r="AC818" s="63">
        <v>1</v>
      </c>
      <c r="AD818" s="41" t="s">
        <v>3042</v>
      </c>
      <c r="AE818" s="40" t="s">
        <v>339</v>
      </c>
      <c r="AF818" s="41" t="s">
        <v>1885</v>
      </c>
      <c r="AG818" s="42" t="s">
        <v>1886</v>
      </c>
      <c r="AH818" s="40">
        <v>4600091687</v>
      </c>
      <c r="AI818" s="110">
        <v>32256</v>
      </c>
      <c r="AJ818" s="58">
        <v>44659</v>
      </c>
      <c r="AK818" s="58">
        <v>44659</v>
      </c>
      <c r="AL818" s="58">
        <v>44985</v>
      </c>
      <c r="AM818" s="39">
        <v>0.89</v>
      </c>
      <c r="AN818" s="59">
        <v>10252570</v>
      </c>
      <c r="AO818" s="41" t="s">
        <v>1887</v>
      </c>
      <c r="AP818" s="56" t="s">
        <v>1900</v>
      </c>
      <c r="AQ818" s="41" t="s">
        <v>1380</v>
      </c>
      <c r="AR818" s="109">
        <v>160</v>
      </c>
      <c r="AS818" s="57" t="s">
        <v>1901</v>
      </c>
      <c r="AT818" s="57" t="s">
        <v>1376</v>
      </c>
      <c r="AU818" s="63">
        <v>171</v>
      </c>
      <c r="AV818" s="56" t="s">
        <v>1902</v>
      </c>
      <c r="AW818" s="56" t="s">
        <v>1903</v>
      </c>
      <c r="AX818" s="56" t="s">
        <v>1904</v>
      </c>
      <c r="AY818" s="70" t="s">
        <v>2988</v>
      </c>
      <c r="AZ818" s="65" t="s">
        <v>911</v>
      </c>
      <c r="BA818" s="4"/>
      <c r="BB818" s="4"/>
      <c r="BC818" s="4"/>
      <c r="BD818" s="4"/>
      <c r="BE818" s="4"/>
      <c r="BF818" s="4"/>
      <c r="BG818" s="4"/>
    </row>
    <row r="819" spans="1:59" customFormat="1" ht="30.75" customHeight="1" x14ac:dyDescent="0.25">
      <c r="A819" s="2">
        <v>19</v>
      </c>
      <c r="B819" s="2">
        <v>15</v>
      </c>
      <c r="C819" s="2" t="s">
        <v>155</v>
      </c>
      <c r="D819" s="2">
        <v>0</v>
      </c>
      <c r="E819" s="2" t="s">
        <v>501</v>
      </c>
      <c r="F819" s="2" t="s">
        <v>502</v>
      </c>
      <c r="G819" s="2" t="s">
        <v>503</v>
      </c>
      <c r="H819" s="2" t="s">
        <v>479</v>
      </c>
      <c r="I819" s="3">
        <v>0</v>
      </c>
      <c r="J819" s="3" t="s">
        <v>911</v>
      </c>
      <c r="K819" s="3" t="s">
        <v>911</v>
      </c>
      <c r="L819" s="3" t="s">
        <v>911</v>
      </c>
      <c r="M819" s="3" t="s">
        <v>911</v>
      </c>
      <c r="N819" s="3" t="s">
        <v>911</v>
      </c>
      <c r="O819" s="3" t="s">
        <v>911</v>
      </c>
      <c r="P819" s="3" t="s">
        <v>911</v>
      </c>
      <c r="Q819" s="3" t="s">
        <v>911</v>
      </c>
      <c r="R819" s="3" t="s">
        <v>911</v>
      </c>
      <c r="S819" s="3" t="s">
        <v>911</v>
      </c>
      <c r="T819" s="3" t="s">
        <v>911</v>
      </c>
      <c r="U819" s="3" t="s">
        <v>911</v>
      </c>
      <c r="V819" s="2">
        <v>220027</v>
      </c>
      <c r="W819" s="2" t="s">
        <v>156</v>
      </c>
      <c r="X819" s="3">
        <v>724090180</v>
      </c>
      <c r="Y819" s="2" t="s">
        <v>1245</v>
      </c>
      <c r="Z819" s="3"/>
      <c r="AA819" s="2" t="s">
        <v>159</v>
      </c>
      <c r="AB819" s="3">
        <v>80987360</v>
      </c>
      <c r="AC819" s="63">
        <v>1</v>
      </c>
      <c r="AD819" s="41" t="s">
        <v>3043</v>
      </c>
      <c r="AE819" s="40" t="s">
        <v>339</v>
      </c>
      <c r="AF819" s="41" t="s">
        <v>1885</v>
      </c>
      <c r="AG819" s="42" t="s">
        <v>1886</v>
      </c>
      <c r="AH819" s="40">
        <v>4600095210</v>
      </c>
      <c r="AI819" s="111">
        <v>34114</v>
      </c>
      <c r="AJ819" s="58">
        <v>44802</v>
      </c>
      <c r="AK819" s="58">
        <v>44803</v>
      </c>
      <c r="AL819" s="58">
        <v>44985</v>
      </c>
      <c r="AM819" s="39">
        <v>0.47</v>
      </c>
      <c r="AN819" s="59">
        <v>6478989</v>
      </c>
      <c r="AO819" s="41" t="s">
        <v>1887</v>
      </c>
      <c r="AP819" s="56" t="s">
        <v>1888</v>
      </c>
      <c r="AQ819" s="41" t="s">
        <v>1380</v>
      </c>
      <c r="AR819" s="109">
        <v>572</v>
      </c>
      <c r="AS819" s="57" t="s">
        <v>1905</v>
      </c>
      <c r="AT819" s="57" t="s">
        <v>1376</v>
      </c>
      <c r="AU819" s="63">
        <v>30</v>
      </c>
      <c r="AV819" s="56" t="s">
        <v>1906</v>
      </c>
      <c r="AW819" s="56" t="s">
        <v>1903</v>
      </c>
      <c r="AX819" s="56" t="s">
        <v>1907</v>
      </c>
      <c r="AY819" s="70" t="s">
        <v>3032</v>
      </c>
      <c r="AZ819" s="65" t="s">
        <v>911</v>
      </c>
      <c r="BA819" s="4"/>
      <c r="BB819" s="4"/>
      <c r="BC819" s="4"/>
      <c r="BD819" s="4"/>
      <c r="BE819" s="4"/>
      <c r="BF819" s="4"/>
      <c r="BG819" s="4"/>
    </row>
    <row r="820" spans="1:59" customFormat="1" ht="36" customHeight="1" x14ac:dyDescent="0.25">
      <c r="A820" s="2">
        <v>19</v>
      </c>
      <c r="B820" s="2">
        <v>16</v>
      </c>
      <c r="C820" s="2" t="s">
        <v>155</v>
      </c>
      <c r="D820" s="2">
        <v>1</v>
      </c>
      <c r="E820" s="2" t="s">
        <v>504</v>
      </c>
      <c r="F820" s="2" t="s">
        <v>505</v>
      </c>
      <c r="G820" s="2" t="s">
        <v>506</v>
      </c>
      <c r="H820" s="2" t="s">
        <v>479</v>
      </c>
      <c r="I820" s="3">
        <v>0</v>
      </c>
      <c r="J820" s="3" t="s">
        <v>1250</v>
      </c>
      <c r="K820" s="3" t="s">
        <v>1250</v>
      </c>
      <c r="L820" s="3" t="s">
        <v>1250</v>
      </c>
      <c r="M820" s="3" t="s">
        <v>1261</v>
      </c>
      <c r="N820" s="3" t="s">
        <v>1262</v>
      </c>
      <c r="O820" s="6">
        <v>52</v>
      </c>
      <c r="P820" s="3" t="s">
        <v>929</v>
      </c>
      <c r="Q820" s="3" t="s">
        <v>1263</v>
      </c>
      <c r="R820" s="3" t="s">
        <v>1264</v>
      </c>
      <c r="S820" s="3" t="s">
        <v>1265</v>
      </c>
      <c r="T820" s="3" t="s">
        <v>1266</v>
      </c>
      <c r="U820" s="6">
        <v>38600</v>
      </c>
      <c r="V820" s="2">
        <v>220027</v>
      </c>
      <c r="W820" s="2" t="s">
        <v>156</v>
      </c>
      <c r="X820" s="3">
        <v>596565298</v>
      </c>
      <c r="Y820" s="2" t="s">
        <v>1244</v>
      </c>
      <c r="Z820" s="3">
        <f>SUM(AB820)</f>
        <v>40979330</v>
      </c>
      <c r="AA820" s="2" t="s">
        <v>162</v>
      </c>
      <c r="AB820" s="3">
        <v>40979330</v>
      </c>
      <c r="AC820" s="63">
        <v>1</v>
      </c>
      <c r="AD820" s="41" t="s">
        <v>2079</v>
      </c>
      <c r="AE820" s="40" t="s">
        <v>339</v>
      </c>
      <c r="AF820" s="41" t="s">
        <v>1885</v>
      </c>
      <c r="AG820" s="42" t="s">
        <v>1596</v>
      </c>
      <c r="AH820" s="40">
        <v>4600094504</v>
      </c>
      <c r="AI820" s="111">
        <v>33826</v>
      </c>
      <c r="AJ820" s="58">
        <v>44743</v>
      </c>
      <c r="AK820" s="58">
        <v>44754</v>
      </c>
      <c r="AL820" s="58">
        <v>44985</v>
      </c>
      <c r="AM820" s="39">
        <v>0.85</v>
      </c>
      <c r="AN820" s="59">
        <v>3390349</v>
      </c>
      <c r="AO820" s="41" t="s">
        <v>1893</v>
      </c>
      <c r="AP820" s="56" t="s">
        <v>1888</v>
      </c>
      <c r="AQ820" s="41" t="s">
        <v>1380</v>
      </c>
      <c r="AR820" s="109">
        <v>70</v>
      </c>
      <c r="AS820" s="57" t="s">
        <v>1367</v>
      </c>
      <c r="AT820" s="57" t="s">
        <v>1376</v>
      </c>
      <c r="AU820" s="63">
        <v>21</v>
      </c>
      <c r="AV820" s="56" t="s">
        <v>1894</v>
      </c>
      <c r="AW820" s="56" t="s">
        <v>1895</v>
      </c>
      <c r="AX820" s="56" t="s">
        <v>1896</v>
      </c>
      <c r="AY820" s="70" t="s">
        <v>2998</v>
      </c>
      <c r="AZ820" s="65" t="s">
        <v>911</v>
      </c>
      <c r="BA820" s="4"/>
      <c r="BB820" s="4"/>
      <c r="BC820" s="4"/>
      <c r="BD820" s="4"/>
      <c r="BE820" s="4"/>
      <c r="BF820" s="4"/>
      <c r="BG820" s="4"/>
    </row>
    <row r="821" spans="1:59" customFormat="1" ht="33" customHeight="1" x14ac:dyDescent="0.25">
      <c r="A821" s="2">
        <v>19</v>
      </c>
      <c r="B821" s="2">
        <v>16</v>
      </c>
      <c r="C821" s="2" t="s">
        <v>155</v>
      </c>
      <c r="D821" s="2">
        <v>0</v>
      </c>
      <c r="E821" s="2" t="s">
        <v>504</v>
      </c>
      <c r="F821" s="2" t="s">
        <v>505</v>
      </c>
      <c r="G821" s="2" t="s">
        <v>506</v>
      </c>
      <c r="H821" s="2" t="s">
        <v>479</v>
      </c>
      <c r="I821" s="3">
        <v>39000000</v>
      </c>
      <c r="J821" s="3" t="s">
        <v>911</v>
      </c>
      <c r="K821" s="3" t="s">
        <v>911</v>
      </c>
      <c r="L821" s="3" t="s">
        <v>911</v>
      </c>
      <c r="M821" s="3" t="s">
        <v>911</v>
      </c>
      <c r="N821" s="3" t="s">
        <v>911</v>
      </c>
      <c r="O821" s="3" t="s">
        <v>911</v>
      </c>
      <c r="P821" s="3" t="s">
        <v>911</v>
      </c>
      <c r="Q821" s="3" t="s">
        <v>911</v>
      </c>
      <c r="R821" s="3" t="s">
        <v>911</v>
      </c>
      <c r="S821" s="3" t="s">
        <v>911</v>
      </c>
      <c r="T821" s="3" t="s">
        <v>911</v>
      </c>
      <c r="U821" s="3" t="s">
        <v>911</v>
      </c>
      <c r="V821" s="2">
        <v>220027</v>
      </c>
      <c r="W821" s="2" t="s">
        <v>156</v>
      </c>
      <c r="X821" s="3">
        <v>596565298</v>
      </c>
      <c r="Y821" s="2" t="s">
        <v>1249</v>
      </c>
      <c r="Z821" s="3">
        <f>SUM(AB821)</f>
        <v>118806330</v>
      </c>
      <c r="AA821" s="2" t="s">
        <v>163</v>
      </c>
      <c r="AB821" s="3">
        <v>118806330</v>
      </c>
      <c r="AC821" s="63">
        <v>1</v>
      </c>
      <c r="AD821" s="41" t="s">
        <v>2079</v>
      </c>
      <c r="AE821" s="40" t="s">
        <v>339</v>
      </c>
      <c r="AF821" s="41" t="s">
        <v>1885</v>
      </c>
      <c r="AG821" s="42" t="s">
        <v>1916</v>
      </c>
      <c r="AH821" s="40">
        <v>4600094506</v>
      </c>
      <c r="AI821" s="111">
        <v>33825</v>
      </c>
      <c r="AJ821" s="58">
        <v>44757</v>
      </c>
      <c r="AK821" s="58">
        <v>44767</v>
      </c>
      <c r="AL821" s="58">
        <v>44985</v>
      </c>
      <c r="AM821" s="39">
        <v>0.86</v>
      </c>
      <c r="AN821" s="59">
        <v>9504506</v>
      </c>
      <c r="AO821" s="41" t="s">
        <v>1912</v>
      </c>
      <c r="AP821" s="56" t="s">
        <v>1888</v>
      </c>
      <c r="AQ821" s="41" t="s">
        <v>1380</v>
      </c>
      <c r="AR821" s="109">
        <v>45</v>
      </c>
      <c r="AS821" s="57" t="s">
        <v>1367</v>
      </c>
      <c r="AT821" s="57" t="s">
        <v>1376</v>
      </c>
      <c r="AU821" s="63">
        <v>261</v>
      </c>
      <c r="AV821" s="56" t="s">
        <v>1917</v>
      </c>
      <c r="AW821" s="56" t="s">
        <v>1918</v>
      </c>
      <c r="AX821" s="56" t="s">
        <v>1919</v>
      </c>
      <c r="AY821" s="70" t="s">
        <v>3006</v>
      </c>
      <c r="AZ821" s="65" t="s">
        <v>911</v>
      </c>
      <c r="BA821" s="4"/>
      <c r="BB821" s="4"/>
      <c r="BC821" s="4"/>
      <c r="BD821" s="4"/>
      <c r="BE821" s="4"/>
      <c r="BF821" s="4"/>
      <c r="BG821" s="4"/>
    </row>
    <row r="822" spans="1:59" customFormat="1" ht="31.5" customHeight="1" x14ac:dyDescent="0.25">
      <c r="A822" s="2">
        <v>19</v>
      </c>
      <c r="B822" s="2">
        <v>16</v>
      </c>
      <c r="C822" s="2" t="s">
        <v>155</v>
      </c>
      <c r="D822" s="2">
        <v>0</v>
      </c>
      <c r="E822" s="2" t="s">
        <v>504</v>
      </c>
      <c r="F822" s="2" t="s">
        <v>505</v>
      </c>
      <c r="G822" s="2" t="s">
        <v>506</v>
      </c>
      <c r="H822" s="2" t="s">
        <v>479</v>
      </c>
      <c r="I822" s="3">
        <v>0</v>
      </c>
      <c r="J822" s="3" t="s">
        <v>911</v>
      </c>
      <c r="K822" s="3" t="s">
        <v>911</v>
      </c>
      <c r="L822" s="3" t="s">
        <v>911</v>
      </c>
      <c r="M822" s="3" t="s">
        <v>911</v>
      </c>
      <c r="N822" s="3" t="s">
        <v>911</v>
      </c>
      <c r="O822" s="3" t="s">
        <v>911</v>
      </c>
      <c r="P822" s="3" t="s">
        <v>911</v>
      </c>
      <c r="Q822" s="3" t="s">
        <v>911</v>
      </c>
      <c r="R822" s="3" t="s">
        <v>911</v>
      </c>
      <c r="S822" s="3" t="s">
        <v>911</v>
      </c>
      <c r="T822" s="3" t="s">
        <v>911</v>
      </c>
      <c r="U822" s="3" t="s">
        <v>911</v>
      </c>
      <c r="V822" s="2">
        <v>220027</v>
      </c>
      <c r="W822" s="2" t="s">
        <v>156</v>
      </c>
      <c r="X822" s="3">
        <v>596565298</v>
      </c>
      <c r="Y822" s="7" t="s">
        <v>1251</v>
      </c>
      <c r="Z822" s="8">
        <f>SUM(AB822)</f>
        <v>35640000</v>
      </c>
      <c r="AA822" s="2" t="s">
        <v>164</v>
      </c>
      <c r="AB822" s="3">
        <v>35640000</v>
      </c>
      <c r="AC822" s="63">
        <v>1</v>
      </c>
      <c r="AD822" s="41" t="s">
        <v>1393</v>
      </c>
      <c r="AE822" s="40" t="s">
        <v>340</v>
      </c>
      <c r="AF822" s="41" t="s">
        <v>1885</v>
      </c>
      <c r="AG822" s="42" t="s">
        <v>1916</v>
      </c>
      <c r="AH822" s="40">
        <v>4600090514</v>
      </c>
      <c r="AI822" s="111">
        <v>31561</v>
      </c>
      <c r="AJ822" s="58">
        <v>44615</v>
      </c>
      <c r="AK822" s="58">
        <v>44621</v>
      </c>
      <c r="AL822" s="58">
        <v>44742</v>
      </c>
      <c r="AM822" s="39">
        <v>1</v>
      </c>
      <c r="AN822" s="59">
        <v>2851200</v>
      </c>
      <c r="AO822" s="41" t="s">
        <v>1930</v>
      </c>
      <c r="AP822" s="56" t="s">
        <v>1900</v>
      </c>
      <c r="AQ822" s="41" t="s">
        <v>1380</v>
      </c>
      <c r="AR822" s="109">
        <v>30</v>
      </c>
      <c r="AS822" s="57" t="s">
        <v>1367</v>
      </c>
      <c r="AT822" s="57" t="s">
        <v>1365</v>
      </c>
      <c r="AU822" s="63">
        <v>90</v>
      </c>
      <c r="AV822" s="56" t="s">
        <v>1931</v>
      </c>
      <c r="AW822" s="56" t="s">
        <v>1932</v>
      </c>
      <c r="AX822" s="56" t="s">
        <v>1892</v>
      </c>
      <c r="AY822" s="70" t="s">
        <v>1940</v>
      </c>
      <c r="AZ822" s="65" t="s">
        <v>911</v>
      </c>
      <c r="BA822" s="1"/>
      <c r="BB822" s="1"/>
      <c r="BC822" s="1"/>
      <c r="BD822" s="1"/>
      <c r="BE822" s="1"/>
      <c r="BF822" s="1"/>
      <c r="BG822" s="1"/>
    </row>
    <row r="823" spans="1:59" customFormat="1" ht="30" customHeight="1" x14ac:dyDescent="0.25">
      <c r="A823" s="2">
        <v>19</v>
      </c>
      <c r="B823" s="2">
        <v>16</v>
      </c>
      <c r="C823" s="2" t="s">
        <v>155</v>
      </c>
      <c r="D823" s="2">
        <v>0</v>
      </c>
      <c r="E823" s="2" t="s">
        <v>504</v>
      </c>
      <c r="F823" s="2" t="s">
        <v>505</v>
      </c>
      <c r="G823" s="2" t="s">
        <v>506</v>
      </c>
      <c r="H823" s="2" t="s">
        <v>479</v>
      </c>
      <c r="I823" s="3">
        <v>0</v>
      </c>
      <c r="J823" s="3" t="s">
        <v>911</v>
      </c>
      <c r="K823" s="3" t="s">
        <v>911</v>
      </c>
      <c r="L823" s="3" t="s">
        <v>911</v>
      </c>
      <c r="M823" s="3" t="s">
        <v>911</v>
      </c>
      <c r="N823" s="3" t="s">
        <v>911</v>
      </c>
      <c r="O823" s="3" t="s">
        <v>911</v>
      </c>
      <c r="P823" s="3" t="s">
        <v>911</v>
      </c>
      <c r="Q823" s="3" t="s">
        <v>911</v>
      </c>
      <c r="R823" s="3" t="s">
        <v>911</v>
      </c>
      <c r="S823" s="3" t="s">
        <v>911</v>
      </c>
      <c r="T823" s="3" t="s">
        <v>911</v>
      </c>
      <c r="U823" s="3" t="s">
        <v>911</v>
      </c>
      <c r="V823" s="2">
        <v>220027</v>
      </c>
      <c r="W823" s="2" t="s">
        <v>156</v>
      </c>
      <c r="X823" s="3">
        <v>596565298</v>
      </c>
      <c r="Y823" s="7" t="s">
        <v>1245</v>
      </c>
      <c r="Z823" s="8">
        <f>SUM(AB823:AB825)</f>
        <v>401139638</v>
      </c>
      <c r="AA823" s="2" t="s">
        <v>1252</v>
      </c>
      <c r="AB823" s="3">
        <v>219996000</v>
      </c>
      <c r="AC823" s="63">
        <v>1</v>
      </c>
      <c r="AD823" s="41" t="s">
        <v>1393</v>
      </c>
      <c r="AE823" s="40" t="s">
        <v>339</v>
      </c>
      <c r="AF823" s="41" t="s">
        <v>1885</v>
      </c>
      <c r="AG823" s="42" t="s">
        <v>1886</v>
      </c>
      <c r="AH823" s="40">
        <v>4600094729</v>
      </c>
      <c r="AI823" s="111">
        <v>33938</v>
      </c>
      <c r="AJ823" s="58">
        <v>44764</v>
      </c>
      <c r="AK823" s="58">
        <v>44792</v>
      </c>
      <c r="AL823" s="113">
        <v>44985</v>
      </c>
      <c r="AM823" s="39">
        <v>0.6</v>
      </c>
      <c r="AN823" s="59">
        <v>17599783</v>
      </c>
      <c r="AO823" s="41" t="s">
        <v>1887</v>
      </c>
      <c r="AP823" s="56" t="s">
        <v>1888</v>
      </c>
      <c r="AQ823" s="41" t="s">
        <v>1380</v>
      </c>
      <c r="AR823" s="109">
        <v>1050</v>
      </c>
      <c r="AS823" s="57" t="s">
        <v>1367</v>
      </c>
      <c r="AT823" s="57" t="s">
        <v>1376</v>
      </c>
      <c r="AU823" s="63">
        <v>549</v>
      </c>
      <c r="AV823" s="56" t="s">
        <v>1897</v>
      </c>
      <c r="AW823" s="56" t="s">
        <v>1898</v>
      </c>
      <c r="AX823" s="56" t="s">
        <v>1899</v>
      </c>
      <c r="AY823" s="70" t="s">
        <v>3023</v>
      </c>
      <c r="AZ823" s="65" t="s">
        <v>911</v>
      </c>
      <c r="BA823" s="1"/>
      <c r="BB823" s="1"/>
      <c r="BC823" s="1"/>
      <c r="BD823" s="1"/>
      <c r="BE823" s="1"/>
      <c r="BF823" s="1"/>
      <c r="BG823" s="1"/>
    </row>
    <row r="824" spans="1:59" customFormat="1" ht="33" customHeight="1" x14ac:dyDescent="0.25">
      <c r="A824" s="2">
        <v>19</v>
      </c>
      <c r="B824" s="2">
        <v>16</v>
      </c>
      <c r="C824" s="2" t="s">
        <v>155</v>
      </c>
      <c r="D824" s="2">
        <v>0</v>
      </c>
      <c r="E824" s="2" t="s">
        <v>504</v>
      </c>
      <c r="F824" s="2" t="s">
        <v>505</v>
      </c>
      <c r="G824" s="2" t="s">
        <v>506</v>
      </c>
      <c r="H824" s="2" t="s">
        <v>479</v>
      </c>
      <c r="I824" s="3">
        <v>0</v>
      </c>
      <c r="J824" s="3" t="s">
        <v>911</v>
      </c>
      <c r="K824" s="3" t="s">
        <v>911</v>
      </c>
      <c r="L824" s="3" t="s">
        <v>911</v>
      </c>
      <c r="M824" s="3" t="s">
        <v>911</v>
      </c>
      <c r="N824" s="3" t="s">
        <v>911</v>
      </c>
      <c r="O824" s="3" t="s">
        <v>911</v>
      </c>
      <c r="P824" s="3" t="s">
        <v>911</v>
      </c>
      <c r="Q824" s="3" t="s">
        <v>911</v>
      </c>
      <c r="R824" s="3" t="s">
        <v>911</v>
      </c>
      <c r="S824" s="3" t="s">
        <v>911</v>
      </c>
      <c r="T824" s="3" t="s">
        <v>911</v>
      </c>
      <c r="U824" s="3" t="s">
        <v>911</v>
      </c>
      <c r="V824" s="2">
        <v>220027</v>
      </c>
      <c r="W824" s="2" t="s">
        <v>156</v>
      </c>
      <c r="X824" s="3">
        <v>596565298</v>
      </c>
      <c r="Y824" s="7" t="s">
        <v>1245</v>
      </c>
      <c r="Z824" s="8"/>
      <c r="AA824" s="2" t="s">
        <v>158</v>
      </c>
      <c r="AB824" s="3">
        <v>115341408</v>
      </c>
      <c r="AC824" s="63">
        <v>1</v>
      </c>
      <c r="AD824" s="41" t="s">
        <v>3042</v>
      </c>
      <c r="AE824" s="40" t="s">
        <v>339</v>
      </c>
      <c r="AF824" s="41" t="s">
        <v>1885</v>
      </c>
      <c r="AG824" s="42" t="s">
        <v>1886</v>
      </c>
      <c r="AH824" s="40">
        <v>4600091687</v>
      </c>
      <c r="AI824" s="110">
        <v>32256</v>
      </c>
      <c r="AJ824" s="58">
        <v>44659</v>
      </c>
      <c r="AK824" s="58">
        <v>44659</v>
      </c>
      <c r="AL824" s="58">
        <v>44985</v>
      </c>
      <c r="AM824" s="39">
        <v>0.93</v>
      </c>
      <c r="AN824" s="59">
        <v>9227313</v>
      </c>
      <c r="AO824" s="41" t="s">
        <v>1887</v>
      </c>
      <c r="AP824" s="56" t="s">
        <v>1900</v>
      </c>
      <c r="AQ824" s="41" t="s">
        <v>1380</v>
      </c>
      <c r="AR824" s="109">
        <v>144</v>
      </c>
      <c r="AS824" s="57" t="s">
        <v>1901</v>
      </c>
      <c r="AT824" s="57" t="s">
        <v>1376</v>
      </c>
      <c r="AU824" s="63">
        <v>136</v>
      </c>
      <c r="AV824" s="56" t="s">
        <v>1902</v>
      </c>
      <c r="AW824" s="56" t="s">
        <v>1903</v>
      </c>
      <c r="AX824" s="56" t="s">
        <v>1904</v>
      </c>
      <c r="AY824" s="70" t="s">
        <v>2989</v>
      </c>
      <c r="AZ824" s="65" t="s">
        <v>911</v>
      </c>
      <c r="BA824" s="1"/>
      <c r="BB824" s="1"/>
      <c r="BC824" s="1"/>
      <c r="BD824" s="1"/>
      <c r="BE824" s="1"/>
      <c r="BF824" s="1"/>
      <c r="BG824" s="1"/>
    </row>
    <row r="825" spans="1:59" customFormat="1" ht="30.75" customHeight="1" x14ac:dyDescent="0.25">
      <c r="A825" s="2">
        <v>19</v>
      </c>
      <c r="B825" s="2">
        <v>16</v>
      </c>
      <c r="C825" s="2" t="s">
        <v>155</v>
      </c>
      <c r="D825" s="2">
        <v>0</v>
      </c>
      <c r="E825" s="2" t="s">
        <v>504</v>
      </c>
      <c r="F825" s="2" t="s">
        <v>505</v>
      </c>
      <c r="G825" s="2" t="s">
        <v>506</v>
      </c>
      <c r="H825" s="2" t="s">
        <v>479</v>
      </c>
      <c r="I825" s="3">
        <v>0</v>
      </c>
      <c r="J825" s="3" t="s">
        <v>911</v>
      </c>
      <c r="K825" s="3" t="s">
        <v>911</v>
      </c>
      <c r="L825" s="3" t="s">
        <v>911</v>
      </c>
      <c r="M825" s="3" t="s">
        <v>911</v>
      </c>
      <c r="N825" s="3" t="s">
        <v>911</v>
      </c>
      <c r="O825" s="3" t="s">
        <v>911</v>
      </c>
      <c r="P825" s="3" t="s">
        <v>911</v>
      </c>
      <c r="Q825" s="3" t="s">
        <v>911</v>
      </c>
      <c r="R825" s="3" t="s">
        <v>911</v>
      </c>
      <c r="S825" s="3" t="s">
        <v>911</v>
      </c>
      <c r="T825" s="3" t="s">
        <v>911</v>
      </c>
      <c r="U825" s="3" t="s">
        <v>911</v>
      </c>
      <c r="V825" s="2">
        <v>220027</v>
      </c>
      <c r="W825" s="2" t="s">
        <v>156</v>
      </c>
      <c r="X825" s="3">
        <v>596565298</v>
      </c>
      <c r="Y825" s="7" t="s">
        <v>1245</v>
      </c>
      <c r="Z825" s="8"/>
      <c r="AA825" s="2" t="s">
        <v>159</v>
      </c>
      <c r="AB825" s="3">
        <v>65802230</v>
      </c>
      <c r="AC825" s="63">
        <v>1</v>
      </c>
      <c r="AD825" s="41" t="s">
        <v>3043</v>
      </c>
      <c r="AE825" s="40" t="s">
        <v>339</v>
      </c>
      <c r="AF825" s="41" t="s">
        <v>1885</v>
      </c>
      <c r="AG825" s="42" t="s">
        <v>1886</v>
      </c>
      <c r="AH825" s="40">
        <v>4600095210</v>
      </c>
      <c r="AI825" s="111">
        <v>34114</v>
      </c>
      <c r="AJ825" s="58">
        <v>44802</v>
      </c>
      <c r="AK825" s="58">
        <v>44803</v>
      </c>
      <c r="AL825" s="58">
        <v>44985</v>
      </c>
      <c r="AM825" s="39">
        <v>0.47</v>
      </c>
      <c r="AN825" s="59">
        <v>5264178</v>
      </c>
      <c r="AO825" s="41" t="s">
        <v>1887</v>
      </c>
      <c r="AP825" s="56" t="s">
        <v>1888</v>
      </c>
      <c r="AQ825" s="41" t="s">
        <v>1380</v>
      </c>
      <c r="AR825" s="109">
        <v>87</v>
      </c>
      <c r="AS825" s="57" t="s">
        <v>1905</v>
      </c>
      <c r="AT825" s="57" t="s">
        <v>1376</v>
      </c>
      <c r="AU825" s="63">
        <v>103</v>
      </c>
      <c r="AV825" s="56" t="s">
        <v>1906</v>
      </c>
      <c r="AW825" s="56" t="s">
        <v>1903</v>
      </c>
      <c r="AX825" s="56" t="s">
        <v>1907</v>
      </c>
      <c r="AY825" s="70" t="s">
        <v>3033</v>
      </c>
      <c r="AZ825" s="65" t="s">
        <v>911</v>
      </c>
      <c r="BA825" s="1"/>
      <c r="BB825" s="1"/>
      <c r="BC825" s="1"/>
      <c r="BD825" s="1"/>
      <c r="BE825" s="1"/>
      <c r="BF825" s="1"/>
      <c r="BG825" s="1"/>
    </row>
    <row r="826" spans="1:59" customFormat="1" ht="36" customHeight="1" x14ac:dyDescent="0.25">
      <c r="A826" s="2">
        <v>19</v>
      </c>
      <c r="B826" s="2">
        <v>60</v>
      </c>
      <c r="C826" s="2" t="s">
        <v>155</v>
      </c>
      <c r="D826" s="2">
        <v>1</v>
      </c>
      <c r="E826" s="2" t="s">
        <v>507</v>
      </c>
      <c r="F826" s="2" t="s">
        <v>508</v>
      </c>
      <c r="G826" s="2">
        <v>3</v>
      </c>
      <c r="H826" s="2" t="s">
        <v>479</v>
      </c>
      <c r="I826" s="3">
        <v>0</v>
      </c>
      <c r="J826" s="3" t="s">
        <v>1250</v>
      </c>
      <c r="K826" s="3" t="s">
        <v>1250</v>
      </c>
      <c r="L826" s="3" t="s">
        <v>1250</v>
      </c>
      <c r="M826" s="3" t="s">
        <v>1261</v>
      </c>
      <c r="N826" s="3" t="s">
        <v>1262</v>
      </c>
      <c r="O826" s="6">
        <v>52</v>
      </c>
      <c r="P826" s="3" t="s">
        <v>929</v>
      </c>
      <c r="Q826" s="3" t="s">
        <v>1263</v>
      </c>
      <c r="R826" s="3" t="s">
        <v>1264</v>
      </c>
      <c r="S826" s="3" t="s">
        <v>1265</v>
      </c>
      <c r="T826" s="3" t="s">
        <v>1266</v>
      </c>
      <c r="U826" s="6">
        <v>38600</v>
      </c>
      <c r="V826" s="2">
        <v>220027</v>
      </c>
      <c r="W826" s="2" t="s">
        <v>156</v>
      </c>
      <c r="X826" s="3">
        <v>946128098</v>
      </c>
      <c r="Y826" s="7" t="s">
        <v>1244</v>
      </c>
      <c r="Z826" s="8">
        <f>SUM(AB826)</f>
        <v>117083800</v>
      </c>
      <c r="AA826" s="2" t="s">
        <v>162</v>
      </c>
      <c r="AB826" s="3">
        <v>117083800</v>
      </c>
      <c r="AC826" s="63">
        <v>1</v>
      </c>
      <c r="AD826" s="41" t="s">
        <v>2079</v>
      </c>
      <c r="AE826" s="40" t="s">
        <v>339</v>
      </c>
      <c r="AF826" s="41" t="s">
        <v>1885</v>
      </c>
      <c r="AG826" s="42" t="s">
        <v>1596</v>
      </c>
      <c r="AH826" s="40">
        <v>4600094504</v>
      </c>
      <c r="AI826" s="111">
        <v>33826</v>
      </c>
      <c r="AJ826" s="58">
        <v>44743</v>
      </c>
      <c r="AK826" s="58">
        <v>44754</v>
      </c>
      <c r="AL826" s="58">
        <v>44985</v>
      </c>
      <c r="AM826" s="39">
        <v>0.85</v>
      </c>
      <c r="AN826" s="59">
        <v>9732187</v>
      </c>
      <c r="AO826" s="41" t="s">
        <v>1893</v>
      </c>
      <c r="AP826" s="56" t="s">
        <v>1888</v>
      </c>
      <c r="AQ826" s="41" t="s">
        <v>1380</v>
      </c>
      <c r="AR826" s="109">
        <v>200</v>
      </c>
      <c r="AS826" s="57" t="s">
        <v>1367</v>
      </c>
      <c r="AT826" s="57" t="s">
        <v>1376</v>
      </c>
      <c r="AU826" s="63">
        <v>79</v>
      </c>
      <c r="AV826" s="56" t="s">
        <v>1894</v>
      </c>
      <c r="AW826" s="56" t="s">
        <v>1895</v>
      </c>
      <c r="AX826" s="56" t="s">
        <v>1896</v>
      </c>
      <c r="AY826" s="70" t="s">
        <v>2999</v>
      </c>
      <c r="AZ826" s="65" t="s">
        <v>911</v>
      </c>
      <c r="BA826" s="1"/>
      <c r="BB826" s="1"/>
      <c r="BC826" s="1"/>
      <c r="BD826" s="1"/>
      <c r="BE826" s="1"/>
      <c r="BF826" s="1"/>
      <c r="BG826" s="1"/>
    </row>
    <row r="827" spans="1:59" customFormat="1" ht="31.5" customHeight="1" x14ac:dyDescent="0.25">
      <c r="A827" s="2">
        <v>19</v>
      </c>
      <c r="B827" s="2">
        <v>60</v>
      </c>
      <c r="C827" s="2" t="s">
        <v>155</v>
      </c>
      <c r="D827" s="2">
        <v>0</v>
      </c>
      <c r="E827" s="2" t="s">
        <v>507</v>
      </c>
      <c r="F827" s="2" t="s">
        <v>508</v>
      </c>
      <c r="G827" s="2">
        <v>3</v>
      </c>
      <c r="H827" s="2" t="s">
        <v>479</v>
      </c>
      <c r="I827" s="3">
        <v>0</v>
      </c>
      <c r="J827" s="3" t="s">
        <v>911</v>
      </c>
      <c r="K827" s="3" t="s">
        <v>911</v>
      </c>
      <c r="L827" s="3" t="s">
        <v>911</v>
      </c>
      <c r="M827" s="3" t="s">
        <v>911</v>
      </c>
      <c r="N827" s="3" t="s">
        <v>911</v>
      </c>
      <c r="O827" s="3" t="s">
        <v>911</v>
      </c>
      <c r="P827" s="3" t="s">
        <v>911</v>
      </c>
      <c r="Q827" s="3" t="s">
        <v>911</v>
      </c>
      <c r="R827" s="3" t="s">
        <v>911</v>
      </c>
      <c r="S827" s="3" t="s">
        <v>911</v>
      </c>
      <c r="T827" s="3" t="s">
        <v>911</v>
      </c>
      <c r="U827" s="3" t="s">
        <v>911</v>
      </c>
      <c r="V827" s="2">
        <v>220027</v>
      </c>
      <c r="W827" s="2" t="s">
        <v>156</v>
      </c>
      <c r="X827" s="3">
        <v>946128098</v>
      </c>
      <c r="Y827" s="7" t="s">
        <v>1251</v>
      </c>
      <c r="Z827" s="8">
        <f>SUM(AB827)</f>
        <v>91476000</v>
      </c>
      <c r="AA827" s="2" t="s">
        <v>164</v>
      </c>
      <c r="AB827" s="3">
        <v>91476000</v>
      </c>
      <c r="AC827" s="63">
        <v>1</v>
      </c>
      <c r="AD827" s="41" t="s">
        <v>1393</v>
      </c>
      <c r="AE827" s="40" t="s">
        <v>340</v>
      </c>
      <c r="AF827" s="41" t="s">
        <v>1885</v>
      </c>
      <c r="AG827" s="42" t="s">
        <v>1916</v>
      </c>
      <c r="AH827" s="40">
        <v>4600090514</v>
      </c>
      <c r="AI827" s="111">
        <v>31561</v>
      </c>
      <c r="AJ827" s="58">
        <v>44615</v>
      </c>
      <c r="AK827" s="58">
        <v>44621</v>
      </c>
      <c r="AL827" s="58">
        <v>44742</v>
      </c>
      <c r="AM827" s="39">
        <v>1</v>
      </c>
      <c r="AN827" s="59">
        <v>7318080</v>
      </c>
      <c r="AO827" s="41" t="s">
        <v>1930</v>
      </c>
      <c r="AP827" s="56" t="s">
        <v>1900</v>
      </c>
      <c r="AQ827" s="41" t="s">
        <v>1380</v>
      </c>
      <c r="AR827" s="109">
        <v>77</v>
      </c>
      <c r="AS827" s="57" t="s">
        <v>1367</v>
      </c>
      <c r="AT827" s="57" t="s">
        <v>1365</v>
      </c>
      <c r="AU827" s="63">
        <v>281</v>
      </c>
      <c r="AV827" s="56" t="s">
        <v>1931</v>
      </c>
      <c r="AW827" s="56" t="s">
        <v>1932</v>
      </c>
      <c r="AX827" s="56" t="s">
        <v>1892</v>
      </c>
      <c r="AY827" s="70" t="s">
        <v>1941</v>
      </c>
      <c r="AZ827" s="65" t="s">
        <v>911</v>
      </c>
      <c r="BA827" s="1"/>
      <c r="BB827" s="1"/>
      <c r="BC827" s="1"/>
      <c r="BD827" s="1"/>
      <c r="BE827" s="1"/>
      <c r="BF827" s="1"/>
      <c r="BG827" s="1"/>
    </row>
    <row r="828" spans="1:59" customFormat="1" ht="30" customHeight="1" x14ac:dyDescent="0.25">
      <c r="A828" s="2">
        <v>19</v>
      </c>
      <c r="B828" s="2">
        <v>60</v>
      </c>
      <c r="C828" s="2" t="s">
        <v>155</v>
      </c>
      <c r="D828" s="2">
        <v>0</v>
      </c>
      <c r="E828" s="2" t="s">
        <v>507</v>
      </c>
      <c r="F828" s="2" t="s">
        <v>508</v>
      </c>
      <c r="G828" s="2">
        <v>3</v>
      </c>
      <c r="H828" s="2" t="s">
        <v>479</v>
      </c>
      <c r="I828" s="3">
        <v>0</v>
      </c>
      <c r="J828" s="3" t="s">
        <v>911</v>
      </c>
      <c r="K828" s="3" t="s">
        <v>911</v>
      </c>
      <c r="L828" s="3" t="s">
        <v>911</v>
      </c>
      <c r="M828" s="3" t="s">
        <v>911</v>
      </c>
      <c r="N828" s="3" t="s">
        <v>911</v>
      </c>
      <c r="O828" s="3" t="s">
        <v>911</v>
      </c>
      <c r="P828" s="3" t="s">
        <v>911</v>
      </c>
      <c r="Q828" s="3" t="s">
        <v>911</v>
      </c>
      <c r="R828" s="3" t="s">
        <v>911</v>
      </c>
      <c r="S828" s="3" t="s">
        <v>911</v>
      </c>
      <c r="T828" s="3" t="s">
        <v>911</v>
      </c>
      <c r="U828" s="3" t="s">
        <v>911</v>
      </c>
      <c r="V828" s="2">
        <v>220027</v>
      </c>
      <c r="W828" s="2" t="s">
        <v>156</v>
      </c>
      <c r="X828" s="3">
        <v>946128098</v>
      </c>
      <c r="Y828" s="7" t="s">
        <v>1245</v>
      </c>
      <c r="Z828" s="8">
        <f>SUM(AB828:AB830)</f>
        <v>737568298</v>
      </c>
      <c r="AA828" s="2" t="s">
        <v>1252</v>
      </c>
      <c r="AB828" s="3">
        <v>167616800</v>
      </c>
      <c r="AC828" s="63">
        <v>1</v>
      </c>
      <c r="AD828" s="41" t="s">
        <v>1393</v>
      </c>
      <c r="AE828" s="40" t="s">
        <v>339</v>
      </c>
      <c r="AF828" s="41" t="s">
        <v>1885</v>
      </c>
      <c r="AG828" s="42" t="s">
        <v>1886</v>
      </c>
      <c r="AH828" s="40">
        <v>4600094729</v>
      </c>
      <c r="AI828" s="111">
        <v>33938</v>
      </c>
      <c r="AJ828" s="58">
        <v>44764</v>
      </c>
      <c r="AK828" s="58">
        <v>44792</v>
      </c>
      <c r="AL828" s="113">
        <v>44985</v>
      </c>
      <c r="AM828" s="39">
        <v>0.57999999999999996</v>
      </c>
      <c r="AN828" s="59">
        <v>13409414</v>
      </c>
      <c r="AO828" s="41" t="s">
        <v>1887</v>
      </c>
      <c r="AP828" s="56" t="s">
        <v>1888</v>
      </c>
      <c r="AQ828" s="41" t="s">
        <v>1380</v>
      </c>
      <c r="AR828" s="109">
        <v>800</v>
      </c>
      <c r="AS828" s="57" t="s">
        <v>1367</v>
      </c>
      <c r="AT828" s="57" t="s">
        <v>1376</v>
      </c>
      <c r="AU828" s="63">
        <v>428</v>
      </c>
      <c r="AV828" s="56" t="s">
        <v>1897</v>
      </c>
      <c r="AW828" s="56" t="s">
        <v>1898</v>
      </c>
      <c r="AX828" s="56" t="s">
        <v>1899</v>
      </c>
      <c r="AY828" s="70" t="s">
        <v>3024</v>
      </c>
      <c r="AZ828" s="65" t="s">
        <v>911</v>
      </c>
      <c r="BA828" s="1"/>
      <c r="BB828" s="1"/>
      <c r="BC828" s="1"/>
      <c r="BD828" s="1"/>
      <c r="BE828" s="1"/>
      <c r="BF828" s="1"/>
      <c r="BG828" s="1"/>
    </row>
    <row r="829" spans="1:59" customFormat="1" ht="33" customHeight="1" x14ac:dyDescent="0.25">
      <c r="A829" s="2">
        <v>19</v>
      </c>
      <c r="B829" s="2">
        <v>60</v>
      </c>
      <c r="C829" s="2" t="s">
        <v>155</v>
      </c>
      <c r="D829" s="2">
        <v>0</v>
      </c>
      <c r="E829" s="2" t="s">
        <v>507</v>
      </c>
      <c r="F829" s="2" t="s">
        <v>508</v>
      </c>
      <c r="G829" s="2">
        <v>3</v>
      </c>
      <c r="H829" s="2" t="s">
        <v>479</v>
      </c>
      <c r="I829" s="3">
        <v>0</v>
      </c>
      <c r="J829" s="3" t="s">
        <v>911</v>
      </c>
      <c r="K829" s="3" t="s">
        <v>911</v>
      </c>
      <c r="L829" s="3" t="s">
        <v>911</v>
      </c>
      <c r="M829" s="3" t="s">
        <v>911</v>
      </c>
      <c r="N829" s="3" t="s">
        <v>911</v>
      </c>
      <c r="O829" s="3" t="s">
        <v>911</v>
      </c>
      <c r="P829" s="3" t="s">
        <v>911</v>
      </c>
      <c r="Q829" s="3" t="s">
        <v>911</v>
      </c>
      <c r="R829" s="3" t="s">
        <v>911</v>
      </c>
      <c r="S829" s="3" t="s">
        <v>911</v>
      </c>
      <c r="T829" s="3" t="s">
        <v>911</v>
      </c>
      <c r="U829" s="3" t="s">
        <v>911</v>
      </c>
      <c r="V829" s="2">
        <v>220027</v>
      </c>
      <c r="W829" s="2" t="s">
        <v>156</v>
      </c>
      <c r="X829" s="3">
        <v>946128098</v>
      </c>
      <c r="Y829" s="7" t="s">
        <v>1245</v>
      </c>
      <c r="Z829" s="8"/>
      <c r="AA829" s="2" t="s">
        <v>158</v>
      </c>
      <c r="AB829" s="3">
        <v>291557448</v>
      </c>
      <c r="AC829" s="63">
        <v>1</v>
      </c>
      <c r="AD829" s="41" t="s">
        <v>3042</v>
      </c>
      <c r="AE829" s="40" t="s">
        <v>339</v>
      </c>
      <c r="AF829" s="41" t="s">
        <v>1885</v>
      </c>
      <c r="AG829" s="42" t="s">
        <v>1886</v>
      </c>
      <c r="AH829" s="40">
        <v>4600091687</v>
      </c>
      <c r="AI829" s="110">
        <v>32256</v>
      </c>
      <c r="AJ829" s="58">
        <v>44659</v>
      </c>
      <c r="AK829" s="58">
        <v>44659</v>
      </c>
      <c r="AL829" s="58">
        <v>44985</v>
      </c>
      <c r="AM829" s="39">
        <v>0.93</v>
      </c>
      <c r="AN829" s="59">
        <v>23324596</v>
      </c>
      <c r="AO829" s="41" t="s">
        <v>1887</v>
      </c>
      <c r="AP829" s="56" t="s">
        <v>1900</v>
      </c>
      <c r="AQ829" s="41" t="s">
        <v>1380</v>
      </c>
      <c r="AR829" s="109">
        <v>364</v>
      </c>
      <c r="AS829" s="57" t="s">
        <v>1901</v>
      </c>
      <c r="AT829" s="57" t="s">
        <v>1376</v>
      </c>
      <c r="AU829" s="63">
        <v>367</v>
      </c>
      <c r="AV829" s="56" t="s">
        <v>1902</v>
      </c>
      <c r="AW829" s="56" t="s">
        <v>1903</v>
      </c>
      <c r="AX829" s="56" t="s">
        <v>1904</v>
      </c>
      <c r="AY829" s="70" t="s">
        <v>2990</v>
      </c>
      <c r="AZ829" s="65" t="s">
        <v>911</v>
      </c>
      <c r="BA829" s="1"/>
      <c r="BB829" s="1"/>
      <c r="BC829" s="1"/>
      <c r="BD829" s="1"/>
      <c r="BE829" s="1"/>
      <c r="BF829" s="1"/>
      <c r="BG829" s="1"/>
    </row>
    <row r="830" spans="1:59" customFormat="1" ht="30.75" customHeight="1" x14ac:dyDescent="0.25">
      <c r="A830" s="2">
        <v>19</v>
      </c>
      <c r="B830" s="2">
        <v>60</v>
      </c>
      <c r="C830" s="2" t="s">
        <v>155</v>
      </c>
      <c r="D830" s="2">
        <v>0</v>
      </c>
      <c r="E830" s="2" t="s">
        <v>507</v>
      </c>
      <c r="F830" s="2" t="s">
        <v>508</v>
      </c>
      <c r="G830" s="2">
        <v>3</v>
      </c>
      <c r="H830" s="2" t="s">
        <v>479</v>
      </c>
      <c r="I830" s="3">
        <v>0</v>
      </c>
      <c r="J830" s="3" t="s">
        <v>911</v>
      </c>
      <c r="K830" s="3" t="s">
        <v>911</v>
      </c>
      <c r="L830" s="3" t="s">
        <v>911</v>
      </c>
      <c r="M830" s="3" t="s">
        <v>911</v>
      </c>
      <c r="N830" s="3" t="s">
        <v>911</v>
      </c>
      <c r="O830" s="3" t="s">
        <v>911</v>
      </c>
      <c r="P830" s="3" t="s">
        <v>911</v>
      </c>
      <c r="Q830" s="3" t="s">
        <v>911</v>
      </c>
      <c r="R830" s="3" t="s">
        <v>911</v>
      </c>
      <c r="S830" s="3" t="s">
        <v>911</v>
      </c>
      <c r="T830" s="3" t="s">
        <v>911</v>
      </c>
      <c r="U830" s="3" t="s">
        <v>911</v>
      </c>
      <c r="V830" s="2">
        <v>220027</v>
      </c>
      <c r="W830" s="2" t="s">
        <v>156</v>
      </c>
      <c r="X830" s="3">
        <v>946128098</v>
      </c>
      <c r="Y830" s="7" t="s">
        <v>1245</v>
      </c>
      <c r="Z830" s="8"/>
      <c r="AA830" s="2" t="s">
        <v>159</v>
      </c>
      <c r="AB830" s="3">
        <v>278394050</v>
      </c>
      <c r="AC830" s="63">
        <v>1</v>
      </c>
      <c r="AD830" s="41" t="s">
        <v>3043</v>
      </c>
      <c r="AE830" s="40" t="s">
        <v>339</v>
      </c>
      <c r="AF830" s="41" t="s">
        <v>1885</v>
      </c>
      <c r="AG830" s="42" t="s">
        <v>1886</v>
      </c>
      <c r="AH830" s="40">
        <v>4600095210</v>
      </c>
      <c r="AI830" s="111">
        <v>34114</v>
      </c>
      <c r="AJ830" s="58">
        <v>44802</v>
      </c>
      <c r="AK830" s="58">
        <v>44803</v>
      </c>
      <c r="AL830" s="58">
        <v>44985</v>
      </c>
      <c r="AM830" s="39">
        <v>0.46</v>
      </c>
      <c r="AN830" s="59">
        <v>22271524</v>
      </c>
      <c r="AO830" s="41" t="s">
        <v>1887</v>
      </c>
      <c r="AP830" s="56" t="s">
        <v>1888</v>
      </c>
      <c r="AQ830" s="41" t="s">
        <v>1380</v>
      </c>
      <c r="AR830" s="109">
        <v>367</v>
      </c>
      <c r="AS830" s="57" t="s">
        <v>1905</v>
      </c>
      <c r="AT830" s="57" t="s">
        <v>1376</v>
      </c>
      <c r="AU830" s="63">
        <v>96</v>
      </c>
      <c r="AV830" s="56" t="s">
        <v>1906</v>
      </c>
      <c r="AW830" s="56" t="s">
        <v>1903</v>
      </c>
      <c r="AX830" s="56" t="s">
        <v>1907</v>
      </c>
      <c r="AY830" s="70" t="s">
        <v>3034</v>
      </c>
      <c r="AZ830" s="65" t="s">
        <v>911</v>
      </c>
      <c r="BA830" s="1"/>
      <c r="BB830" s="1"/>
      <c r="BC830" s="1"/>
      <c r="BD830" s="1"/>
      <c r="BE830" s="1"/>
      <c r="BF830" s="1"/>
      <c r="BG830" s="1"/>
    </row>
    <row r="831" spans="1:59" customFormat="1" ht="30" customHeight="1" x14ac:dyDescent="0.25">
      <c r="A831" s="2">
        <v>19</v>
      </c>
      <c r="B831" s="2">
        <v>70</v>
      </c>
      <c r="C831" s="2" t="s">
        <v>155</v>
      </c>
      <c r="D831" s="2">
        <v>1</v>
      </c>
      <c r="E831" s="2" t="s">
        <v>509</v>
      </c>
      <c r="F831" s="2" t="s">
        <v>510</v>
      </c>
      <c r="G831" s="2">
        <v>2</v>
      </c>
      <c r="H831" s="2" t="s">
        <v>479</v>
      </c>
      <c r="I831" s="3">
        <v>0</v>
      </c>
      <c r="J831" s="3" t="s">
        <v>1250</v>
      </c>
      <c r="K831" s="3" t="s">
        <v>1250</v>
      </c>
      <c r="L831" s="3" t="s">
        <v>1250</v>
      </c>
      <c r="M831" s="3" t="s">
        <v>1261</v>
      </c>
      <c r="N831" s="3" t="s">
        <v>1262</v>
      </c>
      <c r="O831" s="6">
        <v>52</v>
      </c>
      <c r="P831" s="3" t="s">
        <v>929</v>
      </c>
      <c r="Q831" s="3" t="s">
        <v>1263</v>
      </c>
      <c r="R831" s="3" t="s">
        <v>1264</v>
      </c>
      <c r="S831" s="3" t="s">
        <v>1265</v>
      </c>
      <c r="T831" s="3" t="s">
        <v>1266</v>
      </c>
      <c r="U831" s="6">
        <v>38600</v>
      </c>
      <c r="V831" s="2">
        <v>220027</v>
      </c>
      <c r="W831" s="2" t="s">
        <v>156</v>
      </c>
      <c r="X831" s="3">
        <v>417488767</v>
      </c>
      <c r="Y831" s="7" t="s">
        <v>1245</v>
      </c>
      <c r="Z831" s="8">
        <f>SUM(AB831:AB833)</f>
        <v>417488767</v>
      </c>
      <c r="AA831" s="2" t="s">
        <v>1252</v>
      </c>
      <c r="AB831" s="3">
        <v>94284450</v>
      </c>
      <c r="AC831" s="63">
        <v>1</v>
      </c>
      <c r="AD831" s="41" t="s">
        <v>1393</v>
      </c>
      <c r="AE831" s="40" t="s">
        <v>339</v>
      </c>
      <c r="AF831" s="41" t="s">
        <v>1885</v>
      </c>
      <c r="AG831" s="42" t="s">
        <v>1886</v>
      </c>
      <c r="AH831" s="40">
        <v>4600094729</v>
      </c>
      <c r="AI831" s="111">
        <v>33938</v>
      </c>
      <c r="AJ831" s="58">
        <v>44764</v>
      </c>
      <c r="AK831" s="58">
        <v>44792</v>
      </c>
      <c r="AL831" s="113">
        <v>44985</v>
      </c>
      <c r="AM831" s="39">
        <v>0.6</v>
      </c>
      <c r="AN831" s="59">
        <v>7542760</v>
      </c>
      <c r="AO831" s="41" t="s">
        <v>1887</v>
      </c>
      <c r="AP831" s="56" t="s">
        <v>1888</v>
      </c>
      <c r="AQ831" s="41" t="s">
        <v>1380</v>
      </c>
      <c r="AR831" s="109">
        <v>450</v>
      </c>
      <c r="AS831" s="57" t="s">
        <v>1367</v>
      </c>
      <c r="AT831" s="57" t="s">
        <v>1376</v>
      </c>
      <c r="AU831" s="63">
        <v>241</v>
      </c>
      <c r="AV831" s="56" t="s">
        <v>1897</v>
      </c>
      <c r="AW831" s="56" t="s">
        <v>1898</v>
      </c>
      <c r="AX831" s="56" t="s">
        <v>1899</v>
      </c>
      <c r="AY831" s="70" t="s">
        <v>3025</v>
      </c>
      <c r="AZ831" s="65" t="s">
        <v>911</v>
      </c>
      <c r="BA831" s="1"/>
      <c r="BB831" s="1"/>
      <c r="BC831" s="1"/>
      <c r="BD831" s="1"/>
      <c r="BE831" s="1"/>
      <c r="BF831" s="1"/>
      <c r="BG831" s="1"/>
    </row>
    <row r="832" spans="1:59" customFormat="1" ht="30" customHeight="1" x14ac:dyDescent="0.25">
      <c r="A832" s="2">
        <v>19</v>
      </c>
      <c r="B832" s="2">
        <v>70</v>
      </c>
      <c r="C832" s="2" t="s">
        <v>155</v>
      </c>
      <c r="D832" s="2">
        <v>0</v>
      </c>
      <c r="E832" s="2" t="s">
        <v>509</v>
      </c>
      <c r="F832" s="2" t="s">
        <v>510</v>
      </c>
      <c r="G832" s="2">
        <v>2</v>
      </c>
      <c r="H832" s="2" t="s">
        <v>479</v>
      </c>
      <c r="I832" s="3">
        <v>0</v>
      </c>
      <c r="J832" s="3" t="s">
        <v>911</v>
      </c>
      <c r="K832" s="3" t="s">
        <v>911</v>
      </c>
      <c r="L832" s="3" t="s">
        <v>911</v>
      </c>
      <c r="M832" s="3" t="s">
        <v>911</v>
      </c>
      <c r="N832" s="3" t="s">
        <v>911</v>
      </c>
      <c r="O832" s="3" t="s">
        <v>911</v>
      </c>
      <c r="P832" s="3" t="s">
        <v>911</v>
      </c>
      <c r="Q832" s="3" t="s">
        <v>911</v>
      </c>
      <c r="R832" s="3" t="s">
        <v>911</v>
      </c>
      <c r="S832" s="3" t="s">
        <v>911</v>
      </c>
      <c r="T832" s="3" t="s">
        <v>911</v>
      </c>
      <c r="U832" s="3" t="s">
        <v>911</v>
      </c>
      <c r="V832" s="2">
        <v>220027</v>
      </c>
      <c r="W832" s="2" t="s">
        <v>156</v>
      </c>
      <c r="X832" s="3">
        <v>417488767</v>
      </c>
      <c r="Y832" s="7" t="s">
        <v>1245</v>
      </c>
      <c r="Z832" s="8"/>
      <c r="AA832" s="2" t="s">
        <v>158</v>
      </c>
      <c r="AB832" s="3">
        <v>242216957</v>
      </c>
      <c r="AC832" s="63">
        <v>1</v>
      </c>
      <c r="AD832" s="41" t="s">
        <v>3042</v>
      </c>
      <c r="AE832" s="40" t="s">
        <v>339</v>
      </c>
      <c r="AF832" s="41" t="s">
        <v>1885</v>
      </c>
      <c r="AG832" s="42" t="s">
        <v>1886</v>
      </c>
      <c r="AH832" s="40">
        <v>4600091687</v>
      </c>
      <c r="AI832" s="110">
        <v>32256</v>
      </c>
      <c r="AJ832" s="58">
        <v>44659</v>
      </c>
      <c r="AK832" s="58">
        <v>44659</v>
      </c>
      <c r="AL832" s="58">
        <v>44985</v>
      </c>
      <c r="AM832" s="39">
        <v>0.9</v>
      </c>
      <c r="AN832" s="59">
        <v>19377357</v>
      </c>
      <c r="AO832" s="41" t="s">
        <v>1887</v>
      </c>
      <c r="AP832" s="56" t="s">
        <v>1900</v>
      </c>
      <c r="AQ832" s="41" t="s">
        <v>1380</v>
      </c>
      <c r="AR832" s="109">
        <v>302</v>
      </c>
      <c r="AS832" s="57" t="s">
        <v>1901</v>
      </c>
      <c r="AT832" s="57" t="s">
        <v>1376</v>
      </c>
      <c r="AU832" s="63">
        <v>284</v>
      </c>
      <c r="AV832" s="56" t="s">
        <v>1902</v>
      </c>
      <c r="AW832" s="56" t="s">
        <v>1903</v>
      </c>
      <c r="AX832" s="56" t="s">
        <v>1904</v>
      </c>
      <c r="AY832" s="70" t="s">
        <v>2991</v>
      </c>
      <c r="AZ832" s="65" t="s">
        <v>911</v>
      </c>
      <c r="BA832" s="1"/>
      <c r="BB832" s="1"/>
      <c r="BC832" s="1"/>
      <c r="BD832" s="1"/>
      <c r="BE832" s="1"/>
      <c r="BF832" s="1"/>
      <c r="BG832" s="1"/>
    </row>
    <row r="833" spans="1:59" customFormat="1" ht="30.75" customHeight="1" x14ac:dyDescent="0.25">
      <c r="A833" s="2">
        <v>19</v>
      </c>
      <c r="B833" s="2">
        <v>70</v>
      </c>
      <c r="C833" s="2" t="s">
        <v>155</v>
      </c>
      <c r="D833" s="2">
        <v>0</v>
      </c>
      <c r="E833" s="2" t="s">
        <v>509</v>
      </c>
      <c r="F833" s="2" t="s">
        <v>510</v>
      </c>
      <c r="G833" s="2">
        <v>2</v>
      </c>
      <c r="H833" s="2" t="s">
        <v>479</v>
      </c>
      <c r="I833" s="3">
        <v>0</v>
      </c>
      <c r="J833" s="3" t="s">
        <v>911</v>
      </c>
      <c r="K833" s="3" t="s">
        <v>911</v>
      </c>
      <c r="L833" s="3" t="s">
        <v>911</v>
      </c>
      <c r="M833" s="3" t="s">
        <v>911</v>
      </c>
      <c r="N833" s="3" t="s">
        <v>911</v>
      </c>
      <c r="O833" s="3" t="s">
        <v>911</v>
      </c>
      <c r="P833" s="3" t="s">
        <v>911</v>
      </c>
      <c r="Q833" s="3" t="s">
        <v>911</v>
      </c>
      <c r="R833" s="3" t="s">
        <v>911</v>
      </c>
      <c r="S833" s="3" t="s">
        <v>911</v>
      </c>
      <c r="T833" s="3" t="s">
        <v>911</v>
      </c>
      <c r="U833" s="3" t="s">
        <v>911</v>
      </c>
      <c r="V833" s="2">
        <v>220027</v>
      </c>
      <c r="W833" s="2" t="s">
        <v>156</v>
      </c>
      <c r="X833" s="3">
        <v>417488767</v>
      </c>
      <c r="Y833" s="7" t="s">
        <v>1245</v>
      </c>
      <c r="Z833" s="8"/>
      <c r="AA833" s="2" t="s">
        <v>159</v>
      </c>
      <c r="AB833" s="3">
        <v>80987360</v>
      </c>
      <c r="AC833" s="63">
        <v>1</v>
      </c>
      <c r="AD833" s="41" t="s">
        <v>3043</v>
      </c>
      <c r="AE833" s="40" t="s">
        <v>339</v>
      </c>
      <c r="AF833" s="41" t="s">
        <v>1885</v>
      </c>
      <c r="AG833" s="42" t="s">
        <v>1886</v>
      </c>
      <c r="AH833" s="40">
        <v>4600095210</v>
      </c>
      <c r="AI833" s="111">
        <v>34114</v>
      </c>
      <c r="AJ833" s="58">
        <v>44802</v>
      </c>
      <c r="AK833" s="58">
        <v>44803</v>
      </c>
      <c r="AL833" s="58">
        <v>44985</v>
      </c>
      <c r="AM833" s="39">
        <v>0.48</v>
      </c>
      <c r="AN833" s="59">
        <v>6478989</v>
      </c>
      <c r="AO833" s="41" t="s">
        <v>1887</v>
      </c>
      <c r="AP833" s="56" t="s">
        <v>1888</v>
      </c>
      <c r="AQ833" s="41" t="s">
        <v>1380</v>
      </c>
      <c r="AR833" s="109">
        <v>100</v>
      </c>
      <c r="AS833" s="57" t="s">
        <v>1905</v>
      </c>
      <c r="AT833" s="57" t="s">
        <v>1376</v>
      </c>
      <c r="AU833" s="63">
        <v>30</v>
      </c>
      <c r="AV833" s="56" t="s">
        <v>1906</v>
      </c>
      <c r="AW833" s="56" t="s">
        <v>1903</v>
      </c>
      <c r="AX833" s="56" t="s">
        <v>1907</v>
      </c>
      <c r="AY833" s="70" t="s">
        <v>3035</v>
      </c>
      <c r="AZ833" s="65" t="s">
        <v>911</v>
      </c>
      <c r="BA833" s="1"/>
      <c r="BB833" s="1"/>
      <c r="BC833" s="1"/>
      <c r="BD833" s="1"/>
      <c r="BE833" s="1"/>
      <c r="BF833" s="1"/>
      <c r="BG833" s="1"/>
    </row>
    <row r="834" spans="1:59" customFormat="1" ht="30" customHeight="1" x14ac:dyDescent="0.25">
      <c r="A834" s="2">
        <v>19</v>
      </c>
      <c r="B834" s="2">
        <v>90</v>
      </c>
      <c r="C834" s="2" t="s">
        <v>155</v>
      </c>
      <c r="D834" s="2">
        <v>1</v>
      </c>
      <c r="E834" s="2" t="s">
        <v>511</v>
      </c>
      <c r="F834" s="2" t="s">
        <v>512</v>
      </c>
      <c r="G834" s="2">
        <v>14</v>
      </c>
      <c r="H834" s="2" t="s">
        <v>479</v>
      </c>
      <c r="I834" s="3">
        <v>0</v>
      </c>
      <c r="J834" s="3" t="s">
        <v>1250</v>
      </c>
      <c r="K834" s="3" t="s">
        <v>1250</v>
      </c>
      <c r="L834" s="3" t="s">
        <v>1250</v>
      </c>
      <c r="M834" s="3" t="s">
        <v>1261</v>
      </c>
      <c r="N834" s="3" t="s">
        <v>1262</v>
      </c>
      <c r="O834" s="6">
        <v>52</v>
      </c>
      <c r="P834" s="3" t="s">
        <v>929</v>
      </c>
      <c r="Q834" s="3" t="s">
        <v>1263</v>
      </c>
      <c r="R834" s="3" t="s">
        <v>1264</v>
      </c>
      <c r="S834" s="3" t="s">
        <v>1265</v>
      </c>
      <c r="T834" s="3" t="s">
        <v>1266</v>
      </c>
      <c r="U834" s="6">
        <v>38600</v>
      </c>
      <c r="V834" s="2">
        <v>220027</v>
      </c>
      <c r="W834" s="2" t="s">
        <v>156</v>
      </c>
      <c r="X834" s="3">
        <v>304906671</v>
      </c>
      <c r="Y834" s="7" t="s">
        <v>1245</v>
      </c>
      <c r="Z834" s="8">
        <f>SUM(AB834:AB835)</f>
        <v>304906671</v>
      </c>
      <c r="AA834" s="2" t="s">
        <v>158</v>
      </c>
      <c r="AB834" s="3">
        <v>256314240</v>
      </c>
      <c r="AC834" s="63">
        <v>1</v>
      </c>
      <c r="AD834" s="41" t="s">
        <v>3042</v>
      </c>
      <c r="AE834" s="40" t="s">
        <v>339</v>
      </c>
      <c r="AF834" s="41" t="s">
        <v>1885</v>
      </c>
      <c r="AG834" s="42" t="s">
        <v>1886</v>
      </c>
      <c r="AH834" s="40">
        <v>4600091687</v>
      </c>
      <c r="AI834" s="110">
        <v>32256</v>
      </c>
      <c r="AJ834" s="58">
        <v>44659</v>
      </c>
      <c r="AK834" s="58">
        <v>44659</v>
      </c>
      <c r="AL834" s="58">
        <v>44985</v>
      </c>
      <c r="AM834" s="39">
        <v>0.88</v>
      </c>
      <c r="AN834" s="59">
        <v>20505139</v>
      </c>
      <c r="AO834" s="41" t="s">
        <v>1887</v>
      </c>
      <c r="AP834" s="56" t="s">
        <v>1900</v>
      </c>
      <c r="AQ834" s="41" t="s">
        <v>1380</v>
      </c>
      <c r="AR834" s="109">
        <v>320</v>
      </c>
      <c r="AS834" s="57" t="s">
        <v>1901</v>
      </c>
      <c r="AT834" s="57" t="s">
        <v>1376</v>
      </c>
      <c r="AU834" s="63">
        <v>269</v>
      </c>
      <c r="AV834" s="56" t="s">
        <v>1902</v>
      </c>
      <c r="AW834" s="56" t="s">
        <v>1903</v>
      </c>
      <c r="AX834" s="56" t="s">
        <v>1904</v>
      </c>
      <c r="AY834" s="70" t="s">
        <v>2992</v>
      </c>
      <c r="AZ834" s="65" t="s">
        <v>911</v>
      </c>
      <c r="BA834" s="1"/>
      <c r="BB834" s="1"/>
      <c r="BC834" s="1"/>
      <c r="BD834" s="1"/>
      <c r="BE834" s="1"/>
      <c r="BF834" s="1"/>
      <c r="BG834" s="1"/>
    </row>
    <row r="835" spans="1:59" customFormat="1" ht="30.75" customHeight="1" x14ac:dyDescent="0.25">
      <c r="A835" s="2">
        <v>19</v>
      </c>
      <c r="B835" s="2">
        <v>90</v>
      </c>
      <c r="C835" s="2" t="s">
        <v>155</v>
      </c>
      <c r="D835" s="2">
        <v>0</v>
      </c>
      <c r="E835" s="2" t="s">
        <v>511</v>
      </c>
      <c r="F835" s="2" t="s">
        <v>512</v>
      </c>
      <c r="G835" s="2">
        <v>14</v>
      </c>
      <c r="H835" s="2" t="s">
        <v>479</v>
      </c>
      <c r="I835" s="3">
        <v>0</v>
      </c>
      <c r="J835" s="3" t="s">
        <v>911</v>
      </c>
      <c r="K835" s="3" t="s">
        <v>911</v>
      </c>
      <c r="L835" s="3" t="s">
        <v>911</v>
      </c>
      <c r="M835" s="3" t="s">
        <v>911</v>
      </c>
      <c r="N835" s="3" t="s">
        <v>911</v>
      </c>
      <c r="O835" s="3" t="s">
        <v>911</v>
      </c>
      <c r="P835" s="3" t="s">
        <v>911</v>
      </c>
      <c r="Q835" s="3" t="s">
        <v>911</v>
      </c>
      <c r="R835" s="3" t="s">
        <v>911</v>
      </c>
      <c r="S835" s="3" t="s">
        <v>911</v>
      </c>
      <c r="T835" s="3" t="s">
        <v>911</v>
      </c>
      <c r="U835" s="3" t="s">
        <v>911</v>
      </c>
      <c r="V835" s="2">
        <v>220027</v>
      </c>
      <c r="W835" s="2" t="s">
        <v>156</v>
      </c>
      <c r="X835" s="3">
        <v>304906671</v>
      </c>
      <c r="Y835" s="7" t="s">
        <v>1245</v>
      </c>
      <c r="Z835" s="8"/>
      <c r="AA835" s="2" t="s">
        <v>159</v>
      </c>
      <c r="AB835" s="3">
        <v>48592431</v>
      </c>
      <c r="AC835" s="63">
        <v>1</v>
      </c>
      <c r="AD835" s="41" t="s">
        <v>3043</v>
      </c>
      <c r="AE835" s="40" t="s">
        <v>339</v>
      </c>
      <c r="AF835" s="41" t="s">
        <v>1885</v>
      </c>
      <c r="AG835" s="42" t="s">
        <v>1886</v>
      </c>
      <c r="AH835" s="40">
        <v>4600095210</v>
      </c>
      <c r="AI835" s="111">
        <v>34114</v>
      </c>
      <c r="AJ835" s="58">
        <v>44802</v>
      </c>
      <c r="AK835" s="58">
        <v>44803</v>
      </c>
      <c r="AL835" s="58">
        <v>44985</v>
      </c>
      <c r="AM835" s="39">
        <v>0.48</v>
      </c>
      <c r="AN835" s="59">
        <v>3887394</v>
      </c>
      <c r="AO835" s="41" t="s">
        <v>1887</v>
      </c>
      <c r="AP835" s="56" t="s">
        <v>1888</v>
      </c>
      <c r="AQ835" s="41" t="s">
        <v>1380</v>
      </c>
      <c r="AR835" s="109">
        <v>100</v>
      </c>
      <c r="AS835" s="57" t="s">
        <v>1905</v>
      </c>
      <c r="AT835" s="57" t="s">
        <v>1376</v>
      </c>
      <c r="AU835" s="63">
        <v>19</v>
      </c>
      <c r="AV835" s="56" t="s">
        <v>1906</v>
      </c>
      <c r="AW835" s="56" t="s">
        <v>1903</v>
      </c>
      <c r="AX835" s="56" t="s">
        <v>1907</v>
      </c>
      <c r="AY835" s="70" t="s">
        <v>3036</v>
      </c>
      <c r="AZ835" s="65" t="s">
        <v>911</v>
      </c>
      <c r="BA835" s="1"/>
      <c r="BB835" s="1"/>
      <c r="BC835" s="1"/>
      <c r="BD835" s="1"/>
      <c r="BE835" s="1"/>
      <c r="BF835" s="1"/>
      <c r="BG835" s="1"/>
    </row>
    <row r="836" spans="1:59" customFormat="1" ht="60" hidden="1" customHeight="1" x14ac:dyDescent="0.25">
      <c r="A836" s="2">
        <v>20</v>
      </c>
      <c r="B836" s="2">
        <v>1</v>
      </c>
      <c r="C836" s="2" t="s">
        <v>314</v>
      </c>
      <c r="D836" s="2">
        <v>1</v>
      </c>
      <c r="E836" s="2"/>
      <c r="F836" s="2"/>
      <c r="G836" s="2"/>
      <c r="H836" s="2"/>
      <c r="I836" s="3">
        <v>0</v>
      </c>
      <c r="J836" s="3" t="s">
        <v>924</v>
      </c>
      <c r="K836" s="3" t="s">
        <v>925</v>
      </c>
      <c r="L836" s="3" t="s">
        <v>926</v>
      </c>
      <c r="M836" s="3" t="s">
        <v>1316</v>
      </c>
      <c r="N836" s="3" t="s">
        <v>1317</v>
      </c>
      <c r="O836" s="6">
        <v>866</v>
      </c>
      <c r="P836" s="3" t="s">
        <v>919</v>
      </c>
      <c r="Q836" s="3" t="s">
        <v>920</v>
      </c>
      <c r="R836" s="3" t="s">
        <v>921</v>
      </c>
      <c r="S836" s="3" t="s">
        <v>1318</v>
      </c>
      <c r="T836" s="3" t="s">
        <v>1319</v>
      </c>
      <c r="U836" s="6">
        <v>866</v>
      </c>
      <c r="V836" s="2">
        <v>210111</v>
      </c>
      <c r="W836" s="2" t="s">
        <v>316</v>
      </c>
      <c r="X836" s="3">
        <v>1700620050</v>
      </c>
      <c r="Y836" s="7" t="s">
        <v>1311</v>
      </c>
      <c r="Z836" s="8">
        <f>SUM(AB836:AB837)</f>
        <v>35100000</v>
      </c>
      <c r="AA836" s="2" t="s">
        <v>317</v>
      </c>
      <c r="AB836" s="3">
        <v>5850000</v>
      </c>
      <c r="AC836" s="63" t="s">
        <v>1942</v>
      </c>
      <c r="AD836" s="41" t="s">
        <v>1943</v>
      </c>
      <c r="AE836" s="40" t="s">
        <v>339</v>
      </c>
      <c r="AF836" s="41" t="s">
        <v>1360</v>
      </c>
      <c r="AG836" s="42" t="s">
        <v>1944</v>
      </c>
      <c r="AH836" s="40" t="s">
        <v>1945</v>
      </c>
      <c r="AI836" s="42" t="s">
        <v>1945</v>
      </c>
      <c r="AJ836" s="58">
        <v>44670</v>
      </c>
      <c r="AK836" s="58">
        <v>44670</v>
      </c>
      <c r="AL836" s="58">
        <v>45046</v>
      </c>
      <c r="AM836" s="39">
        <v>1</v>
      </c>
      <c r="AN836" s="61">
        <v>0</v>
      </c>
      <c r="AO836" s="41" t="s">
        <v>1946</v>
      </c>
      <c r="AP836" s="56" t="s">
        <v>1387</v>
      </c>
      <c r="AQ836" s="41" t="s">
        <v>1379</v>
      </c>
      <c r="AR836" s="57" t="s">
        <v>1947</v>
      </c>
      <c r="AS836" s="57" t="s">
        <v>1367</v>
      </c>
      <c r="AT836" s="57" t="s">
        <v>1376</v>
      </c>
      <c r="AU836" s="41">
        <v>25</v>
      </c>
      <c r="AV836" s="56" t="s">
        <v>1948</v>
      </c>
      <c r="AW836" s="56" t="s">
        <v>1949</v>
      </c>
      <c r="AX836" s="56" t="s">
        <v>1950</v>
      </c>
      <c r="AY836" s="57" t="s">
        <v>2898</v>
      </c>
      <c r="AZ836" s="65" t="s">
        <v>1951</v>
      </c>
      <c r="BA836" s="1"/>
      <c r="BB836" s="1"/>
      <c r="BC836" s="1"/>
      <c r="BD836" s="1"/>
      <c r="BE836" s="1"/>
      <c r="BF836" s="1"/>
      <c r="BG836" s="1"/>
    </row>
    <row r="837" spans="1:59" customFormat="1" ht="60" hidden="1" customHeight="1" x14ac:dyDescent="0.25">
      <c r="A837" s="2">
        <v>20</v>
      </c>
      <c r="B837" s="2">
        <v>1</v>
      </c>
      <c r="C837" s="2" t="s">
        <v>314</v>
      </c>
      <c r="D837" s="2">
        <v>0</v>
      </c>
      <c r="E837" s="2"/>
      <c r="F837" s="2"/>
      <c r="G837" s="2"/>
      <c r="H837" s="2"/>
      <c r="I837" s="3">
        <v>0</v>
      </c>
      <c r="J837" s="3" t="s">
        <v>911</v>
      </c>
      <c r="K837" s="3" t="s">
        <v>911</v>
      </c>
      <c r="L837" s="3" t="s">
        <v>911</v>
      </c>
      <c r="M837" s="3" t="s">
        <v>911</v>
      </c>
      <c r="N837" s="3" t="s">
        <v>911</v>
      </c>
      <c r="O837" s="3" t="s">
        <v>911</v>
      </c>
      <c r="P837" s="3" t="s">
        <v>911</v>
      </c>
      <c r="Q837" s="3" t="s">
        <v>911</v>
      </c>
      <c r="R837" s="3" t="s">
        <v>911</v>
      </c>
      <c r="S837" s="3" t="s">
        <v>911</v>
      </c>
      <c r="T837" s="3" t="s">
        <v>911</v>
      </c>
      <c r="U837" s="3" t="s">
        <v>911</v>
      </c>
      <c r="V837" s="2">
        <v>210111</v>
      </c>
      <c r="W837" s="2" t="s">
        <v>316</v>
      </c>
      <c r="X837" s="3">
        <v>1700620050</v>
      </c>
      <c r="Y837" s="7" t="s">
        <v>911</v>
      </c>
      <c r="Z837" s="8" t="s">
        <v>911</v>
      </c>
      <c r="AA837" s="2" t="s">
        <v>323</v>
      </c>
      <c r="AB837" s="3">
        <v>29250000</v>
      </c>
      <c r="AC837" s="63" t="s">
        <v>1952</v>
      </c>
      <c r="AD837" s="41" t="s">
        <v>1953</v>
      </c>
      <c r="AE837" s="40" t="s">
        <v>339</v>
      </c>
      <c r="AF837" s="41" t="s">
        <v>1360</v>
      </c>
      <c r="AG837" s="42" t="s">
        <v>1954</v>
      </c>
      <c r="AH837" s="40" t="s">
        <v>1955</v>
      </c>
      <c r="AI837" s="42" t="s">
        <v>1955</v>
      </c>
      <c r="AJ837" s="58">
        <v>44670</v>
      </c>
      <c r="AK837" s="58">
        <v>44670</v>
      </c>
      <c r="AL837" s="58">
        <v>45046</v>
      </c>
      <c r="AM837" s="39">
        <v>0.6</v>
      </c>
      <c r="AN837" s="61">
        <v>0</v>
      </c>
      <c r="AO837" s="41" t="s">
        <v>1946</v>
      </c>
      <c r="AP837" s="56" t="s">
        <v>1387</v>
      </c>
      <c r="AQ837" s="41" t="s">
        <v>1379</v>
      </c>
      <c r="AR837" s="57" t="s">
        <v>1947</v>
      </c>
      <c r="AS837" s="57" t="s">
        <v>1367</v>
      </c>
      <c r="AT837" s="57" t="s">
        <v>1376</v>
      </c>
      <c r="AU837" s="41">
        <v>25</v>
      </c>
      <c r="AV837" s="56" t="s">
        <v>1948</v>
      </c>
      <c r="AW837" s="56" t="s">
        <v>1956</v>
      </c>
      <c r="AX837" s="56" t="s">
        <v>1950</v>
      </c>
      <c r="AY837" s="57" t="s">
        <v>2899</v>
      </c>
      <c r="AZ837" s="65" t="s">
        <v>1951</v>
      </c>
      <c r="BA837" s="1"/>
      <c r="BB837" s="1"/>
      <c r="BC837" s="1"/>
      <c r="BD837" s="1"/>
      <c r="BE837" s="1"/>
      <c r="BF837" s="1"/>
      <c r="BG837" s="1"/>
    </row>
    <row r="838" spans="1:59" customFormat="1" ht="60" hidden="1" customHeight="1" x14ac:dyDescent="0.25">
      <c r="A838" s="2">
        <v>20</v>
      </c>
      <c r="B838" s="2">
        <v>1</v>
      </c>
      <c r="C838" s="2" t="s">
        <v>314</v>
      </c>
      <c r="D838" s="2">
        <v>0</v>
      </c>
      <c r="E838" s="2"/>
      <c r="F838" s="2"/>
      <c r="G838" s="2"/>
      <c r="H838" s="2"/>
      <c r="I838" s="3">
        <v>0</v>
      </c>
      <c r="J838" s="3" t="s">
        <v>911</v>
      </c>
      <c r="K838" s="3" t="s">
        <v>911</v>
      </c>
      <c r="L838" s="3" t="s">
        <v>911</v>
      </c>
      <c r="M838" s="3" t="s">
        <v>911</v>
      </c>
      <c r="N838" s="3" t="s">
        <v>911</v>
      </c>
      <c r="O838" s="3" t="s">
        <v>911</v>
      </c>
      <c r="P838" s="3" t="s">
        <v>911</v>
      </c>
      <c r="Q838" s="3" t="s">
        <v>911</v>
      </c>
      <c r="R838" s="3" t="s">
        <v>911</v>
      </c>
      <c r="S838" s="3" t="s">
        <v>911</v>
      </c>
      <c r="T838" s="3" t="s">
        <v>911</v>
      </c>
      <c r="U838" s="3" t="s">
        <v>911</v>
      </c>
      <c r="V838" s="2">
        <v>210111</v>
      </c>
      <c r="W838" s="2" t="s">
        <v>316</v>
      </c>
      <c r="X838" s="3">
        <v>1700620050</v>
      </c>
      <c r="Y838" s="7" t="s">
        <v>1312</v>
      </c>
      <c r="Z838" s="8">
        <f>SUM(AB838:AB842)</f>
        <v>1678696440</v>
      </c>
      <c r="AA838" s="2" t="s">
        <v>320</v>
      </c>
      <c r="AB838" s="3">
        <v>391518195</v>
      </c>
      <c r="AC838" s="63" t="s">
        <v>1957</v>
      </c>
      <c r="AD838" s="41" t="s">
        <v>1958</v>
      </c>
      <c r="AE838" s="40" t="s">
        <v>339</v>
      </c>
      <c r="AF838" s="41" t="s">
        <v>1360</v>
      </c>
      <c r="AG838" s="42" t="s">
        <v>1959</v>
      </c>
      <c r="AH838" s="40" t="s">
        <v>1960</v>
      </c>
      <c r="AI838" s="42" t="s">
        <v>1961</v>
      </c>
      <c r="AJ838" s="58">
        <v>44851</v>
      </c>
      <c r="AK838" s="58">
        <v>44851</v>
      </c>
      <c r="AL838" s="58">
        <v>49217</v>
      </c>
      <c r="AM838" s="39">
        <v>0.6</v>
      </c>
      <c r="AN838" s="61">
        <v>0</v>
      </c>
      <c r="AO838" s="41" t="s">
        <v>1962</v>
      </c>
      <c r="AP838" s="56" t="s">
        <v>1387</v>
      </c>
      <c r="AQ838" s="41" t="s">
        <v>1379</v>
      </c>
      <c r="AR838" s="57" t="s">
        <v>1947</v>
      </c>
      <c r="AS838" s="57" t="s">
        <v>1367</v>
      </c>
      <c r="AT838" s="57" t="s">
        <v>1376</v>
      </c>
      <c r="AU838" s="41">
        <v>25</v>
      </c>
      <c r="AV838" s="56" t="s">
        <v>1963</v>
      </c>
      <c r="AW838" s="56" t="s">
        <v>1964</v>
      </c>
      <c r="AX838" s="56" t="s">
        <v>1965</v>
      </c>
      <c r="AY838" s="57" t="s">
        <v>2900</v>
      </c>
      <c r="AZ838" s="65" t="s">
        <v>1951</v>
      </c>
      <c r="BA838" s="1"/>
      <c r="BB838" s="1"/>
      <c r="BC838" s="1"/>
      <c r="BD838" s="1"/>
      <c r="BE838" s="1"/>
      <c r="BF838" s="1"/>
      <c r="BG838" s="1"/>
    </row>
    <row r="839" spans="1:59" customFormat="1" ht="60" hidden="1" customHeight="1" x14ac:dyDescent="0.25">
      <c r="A839" s="2">
        <v>20</v>
      </c>
      <c r="B839" s="2">
        <v>1</v>
      </c>
      <c r="C839" s="2" t="s">
        <v>314</v>
      </c>
      <c r="D839" s="2">
        <v>0</v>
      </c>
      <c r="E839" s="2"/>
      <c r="F839" s="2"/>
      <c r="G839" s="2"/>
      <c r="H839" s="2"/>
      <c r="I839" s="3">
        <v>0</v>
      </c>
      <c r="J839" s="3" t="s">
        <v>911</v>
      </c>
      <c r="K839" s="3" t="s">
        <v>911</v>
      </c>
      <c r="L839" s="3" t="s">
        <v>911</v>
      </c>
      <c r="M839" s="3" t="s">
        <v>911</v>
      </c>
      <c r="N839" s="3" t="s">
        <v>911</v>
      </c>
      <c r="O839" s="3" t="s">
        <v>911</v>
      </c>
      <c r="P839" s="3" t="s">
        <v>911</v>
      </c>
      <c r="Q839" s="3" t="s">
        <v>911</v>
      </c>
      <c r="R839" s="3" t="s">
        <v>911</v>
      </c>
      <c r="S839" s="3" t="s">
        <v>911</v>
      </c>
      <c r="T839" s="3" t="s">
        <v>911</v>
      </c>
      <c r="U839" s="3" t="s">
        <v>911</v>
      </c>
      <c r="V839" s="2">
        <v>210111</v>
      </c>
      <c r="W839" s="2" t="s">
        <v>316</v>
      </c>
      <c r="X839" s="3">
        <v>1700620050</v>
      </c>
      <c r="Y839" s="7" t="s">
        <v>911</v>
      </c>
      <c r="Z839" s="8" t="s">
        <v>911</v>
      </c>
      <c r="AA839" s="2" t="s">
        <v>321</v>
      </c>
      <c r="AB839" s="3">
        <v>171558195</v>
      </c>
      <c r="AC839" s="63" t="s">
        <v>1957</v>
      </c>
      <c r="AD839" s="41" t="s">
        <v>1958</v>
      </c>
      <c r="AE839" s="40" t="s">
        <v>339</v>
      </c>
      <c r="AF839" s="41" t="s">
        <v>1360</v>
      </c>
      <c r="AG839" s="42" t="s">
        <v>1959</v>
      </c>
      <c r="AH839" s="40" t="s">
        <v>1960</v>
      </c>
      <c r="AI839" s="42" t="s">
        <v>1961</v>
      </c>
      <c r="AJ839" s="58">
        <v>44851</v>
      </c>
      <c r="AK839" s="58">
        <v>44851</v>
      </c>
      <c r="AL839" s="58">
        <v>49217</v>
      </c>
      <c r="AM839" s="39">
        <v>0.6</v>
      </c>
      <c r="AN839" s="61">
        <v>0</v>
      </c>
      <c r="AO839" s="41" t="s">
        <v>1962</v>
      </c>
      <c r="AP839" s="56" t="s">
        <v>1387</v>
      </c>
      <c r="AQ839" s="41" t="s">
        <v>1379</v>
      </c>
      <c r="AR839" s="57" t="s">
        <v>1947</v>
      </c>
      <c r="AS839" s="57" t="s">
        <v>1367</v>
      </c>
      <c r="AT839" s="57" t="s">
        <v>1376</v>
      </c>
      <c r="AU839" s="41">
        <v>25</v>
      </c>
      <c r="AV839" s="56" t="s">
        <v>1966</v>
      </c>
      <c r="AW839" s="56" t="s">
        <v>1964</v>
      </c>
      <c r="AX839" s="56" t="s">
        <v>1965</v>
      </c>
      <c r="AY839" s="57" t="s">
        <v>874</v>
      </c>
      <c r="AZ839" s="65" t="s">
        <v>1951</v>
      </c>
      <c r="BA839" s="1"/>
      <c r="BB839" s="1"/>
      <c r="BC839" s="1"/>
      <c r="BD839" s="1"/>
      <c r="BE839" s="1"/>
      <c r="BF839" s="1"/>
      <c r="BG839" s="1"/>
    </row>
    <row r="840" spans="1:59" customFormat="1" ht="60" hidden="1" customHeight="1" x14ac:dyDescent="0.25">
      <c r="A840" s="2">
        <v>20</v>
      </c>
      <c r="B840" s="2">
        <v>1</v>
      </c>
      <c r="C840" s="2" t="s">
        <v>314</v>
      </c>
      <c r="D840" s="2">
        <v>0</v>
      </c>
      <c r="E840" s="2"/>
      <c r="F840" s="2"/>
      <c r="G840" s="2"/>
      <c r="H840" s="2"/>
      <c r="I840" s="3">
        <v>0</v>
      </c>
      <c r="J840" s="3" t="s">
        <v>911</v>
      </c>
      <c r="K840" s="3" t="s">
        <v>911</v>
      </c>
      <c r="L840" s="3" t="s">
        <v>911</v>
      </c>
      <c r="M840" s="3" t="s">
        <v>911</v>
      </c>
      <c r="N840" s="3" t="s">
        <v>911</v>
      </c>
      <c r="O840" s="3" t="s">
        <v>911</v>
      </c>
      <c r="P840" s="3" t="s">
        <v>911</v>
      </c>
      <c r="Q840" s="3" t="s">
        <v>911</v>
      </c>
      <c r="R840" s="3" t="s">
        <v>911</v>
      </c>
      <c r="S840" s="3" t="s">
        <v>911</v>
      </c>
      <c r="T840" s="3" t="s">
        <v>911</v>
      </c>
      <c r="U840" s="3" t="s">
        <v>911</v>
      </c>
      <c r="V840" s="2">
        <v>210111</v>
      </c>
      <c r="W840" s="2" t="s">
        <v>316</v>
      </c>
      <c r="X840" s="3">
        <v>1700620050</v>
      </c>
      <c r="Y840" s="7" t="s">
        <v>911</v>
      </c>
      <c r="Z840" s="8" t="s">
        <v>911</v>
      </c>
      <c r="AA840" s="2" t="s">
        <v>318</v>
      </c>
      <c r="AB840" s="3">
        <v>11156200</v>
      </c>
      <c r="AC840" s="63" t="s">
        <v>1967</v>
      </c>
      <c r="AD840" s="41" t="s">
        <v>1943</v>
      </c>
      <c r="AE840" s="40" t="s">
        <v>339</v>
      </c>
      <c r="AF840" s="41" t="s">
        <v>1360</v>
      </c>
      <c r="AG840" s="42" t="s">
        <v>1944</v>
      </c>
      <c r="AH840" s="40" t="s">
        <v>1945</v>
      </c>
      <c r="AI840" s="42" t="s">
        <v>1945</v>
      </c>
      <c r="AJ840" s="58">
        <v>44735</v>
      </c>
      <c r="AK840" s="58"/>
      <c r="AL840" s="58"/>
      <c r="AM840" s="39">
        <v>0.6</v>
      </c>
      <c r="AN840" s="61">
        <v>0</v>
      </c>
      <c r="AO840" s="41" t="s">
        <v>1946</v>
      </c>
      <c r="AP840" s="56" t="s">
        <v>1387</v>
      </c>
      <c r="AQ840" s="41" t="s">
        <v>1379</v>
      </c>
      <c r="AR840" s="57" t="s">
        <v>1947</v>
      </c>
      <c r="AS840" s="57" t="s">
        <v>1367</v>
      </c>
      <c r="AT840" s="57" t="s">
        <v>1376</v>
      </c>
      <c r="AU840" s="41">
        <v>33</v>
      </c>
      <c r="AV840" s="56" t="s">
        <v>1948</v>
      </c>
      <c r="AW840" s="56" t="s">
        <v>1949</v>
      </c>
      <c r="AX840" s="56" t="s">
        <v>1950</v>
      </c>
      <c r="AY840" s="57" t="s">
        <v>2901</v>
      </c>
      <c r="AZ840" s="65" t="s">
        <v>1951</v>
      </c>
      <c r="BA840" s="1"/>
      <c r="BB840" s="1"/>
      <c r="BC840" s="1"/>
      <c r="BD840" s="1"/>
      <c r="BE840" s="1"/>
      <c r="BF840" s="1"/>
      <c r="BG840" s="1"/>
    </row>
    <row r="841" spans="1:59" customFormat="1" ht="60" hidden="1" customHeight="1" x14ac:dyDescent="0.25">
      <c r="A841" s="2">
        <v>20</v>
      </c>
      <c r="B841" s="2">
        <v>1</v>
      </c>
      <c r="C841" s="2" t="s">
        <v>314</v>
      </c>
      <c r="D841" s="2">
        <v>0</v>
      </c>
      <c r="E841" s="2"/>
      <c r="F841" s="2"/>
      <c r="G841" s="2"/>
      <c r="H841" s="2"/>
      <c r="I841" s="3">
        <v>0</v>
      </c>
      <c r="J841" s="3" t="s">
        <v>911</v>
      </c>
      <c r="K841" s="3" t="s">
        <v>911</v>
      </c>
      <c r="L841" s="3" t="s">
        <v>911</v>
      </c>
      <c r="M841" s="3" t="s">
        <v>911</v>
      </c>
      <c r="N841" s="3" t="s">
        <v>911</v>
      </c>
      <c r="O841" s="3" t="s">
        <v>911</v>
      </c>
      <c r="P841" s="3" t="s">
        <v>911</v>
      </c>
      <c r="Q841" s="3" t="s">
        <v>911</v>
      </c>
      <c r="R841" s="3" t="s">
        <v>911</v>
      </c>
      <c r="S841" s="3" t="s">
        <v>911</v>
      </c>
      <c r="T841" s="3" t="s">
        <v>911</v>
      </c>
      <c r="U841" s="3" t="s">
        <v>911</v>
      </c>
      <c r="V841" s="2">
        <v>210111</v>
      </c>
      <c r="W841" s="2" t="s">
        <v>316</v>
      </c>
      <c r="X841" s="3">
        <v>1700620050</v>
      </c>
      <c r="Y841" s="7" t="s">
        <v>911</v>
      </c>
      <c r="Z841" s="8" t="s">
        <v>911</v>
      </c>
      <c r="AA841" s="2" t="s">
        <v>319</v>
      </c>
      <c r="AB841" s="3">
        <v>55781002</v>
      </c>
      <c r="AC841" s="63" t="s">
        <v>1952</v>
      </c>
      <c r="AD841" s="41" t="s">
        <v>1953</v>
      </c>
      <c r="AE841" s="40" t="s">
        <v>339</v>
      </c>
      <c r="AF841" s="41" t="s">
        <v>1360</v>
      </c>
      <c r="AG841" s="42" t="s">
        <v>1954</v>
      </c>
      <c r="AH841" s="40" t="s">
        <v>1955</v>
      </c>
      <c r="AI841" s="42" t="s">
        <v>1955</v>
      </c>
      <c r="AJ841" s="58">
        <v>44670</v>
      </c>
      <c r="AK841" s="58">
        <v>44670</v>
      </c>
      <c r="AL841" s="58">
        <v>44681</v>
      </c>
      <c r="AM841" s="39">
        <v>0.6</v>
      </c>
      <c r="AN841" s="61">
        <v>0</v>
      </c>
      <c r="AO841" s="41" t="s">
        <v>1946</v>
      </c>
      <c r="AP841" s="56" t="s">
        <v>1387</v>
      </c>
      <c r="AQ841" s="41" t="s">
        <v>1379</v>
      </c>
      <c r="AR841" s="57" t="s">
        <v>1947</v>
      </c>
      <c r="AS841" s="57" t="s">
        <v>1367</v>
      </c>
      <c r="AT841" s="57" t="s">
        <v>1376</v>
      </c>
      <c r="AU841" s="41">
        <v>33</v>
      </c>
      <c r="AV841" s="56" t="s">
        <v>1948</v>
      </c>
      <c r="AW841" s="56" t="s">
        <v>1956</v>
      </c>
      <c r="AX841" s="56" t="s">
        <v>1950</v>
      </c>
      <c r="AY841" s="57" t="s">
        <v>2901</v>
      </c>
      <c r="AZ841" s="65" t="s">
        <v>1951</v>
      </c>
      <c r="BA841" s="1"/>
      <c r="BB841" s="1"/>
      <c r="BC841" s="1"/>
      <c r="BD841" s="1"/>
      <c r="BE841" s="1"/>
      <c r="BF841" s="1"/>
      <c r="BG841" s="1"/>
    </row>
    <row r="842" spans="1:59" customFormat="1" ht="60" hidden="1" customHeight="1" x14ac:dyDescent="0.25">
      <c r="A842" s="2">
        <v>20</v>
      </c>
      <c r="B842" s="2">
        <v>1</v>
      </c>
      <c r="C842" s="2" t="s">
        <v>314</v>
      </c>
      <c r="D842" s="2">
        <v>0</v>
      </c>
      <c r="E842" s="2"/>
      <c r="F842" s="2"/>
      <c r="G842" s="2"/>
      <c r="H842" s="2"/>
      <c r="I842" s="3">
        <v>0</v>
      </c>
      <c r="J842" s="3" t="s">
        <v>911</v>
      </c>
      <c r="K842" s="3" t="s">
        <v>911</v>
      </c>
      <c r="L842" s="3" t="s">
        <v>911</v>
      </c>
      <c r="M842" s="3" t="s">
        <v>911</v>
      </c>
      <c r="N842" s="3" t="s">
        <v>911</v>
      </c>
      <c r="O842" s="3" t="s">
        <v>911</v>
      </c>
      <c r="P842" s="3" t="s">
        <v>911</v>
      </c>
      <c r="Q842" s="3" t="s">
        <v>911</v>
      </c>
      <c r="R842" s="3" t="s">
        <v>911</v>
      </c>
      <c r="S842" s="3" t="s">
        <v>911</v>
      </c>
      <c r="T842" s="3" t="s">
        <v>911</v>
      </c>
      <c r="U842" s="3" t="s">
        <v>911</v>
      </c>
      <c r="V842" s="2">
        <v>210111</v>
      </c>
      <c r="W842" s="2" t="s">
        <v>316</v>
      </c>
      <c r="X842" s="3">
        <v>1700620050</v>
      </c>
      <c r="Y842" s="7" t="s">
        <v>911</v>
      </c>
      <c r="Z842" s="8" t="s">
        <v>911</v>
      </c>
      <c r="AA842" s="2" t="s">
        <v>322</v>
      </c>
      <c r="AB842" s="3">
        <v>1048682848</v>
      </c>
      <c r="AC842" s="63" t="s">
        <v>1968</v>
      </c>
      <c r="AD842" s="41" t="s">
        <v>1969</v>
      </c>
      <c r="AE842" s="40" t="s">
        <v>336</v>
      </c>
      <c r="AF842" s="41" t="s">
        <v>1360</v>
      </c>
      <c r="AG842" s="42" t="s">
        <v>1959</v>
      </c>
      <c r="AH842" s="40" t="s">
        <v>1960</v>
      </c>
      <c r="AI842" s="42" t="s">
        <v>1961</v>
      </c>
      <c r="AJ842" s="58">
        <v>44834</v>
      </c>
      <c r="AK842" s="58">
        <v>44834</v>
      </c>
      <c r="AL842" s="58">
        <v>49217</v>
      </c>
      <c r="AM842" s="39">
        <v>0</v>
      </c>
      <c r="AN842" s="61">
        <v>0</v>
      </c>
      <c r="AO842" s="41" t="s">
        <v>1962</v>
      </c>
      <c r="AP842" s="56" t="s">
        <v>1387</v>
      </c>
      <c r="AQ842" s="41" t="s">
        <v>1379</v>
      </c>
      <c r="AR842" s="57" t="s">
        <v>1947</v>
      </c>
      <c r="AS842" s="57" t="s">
        <v>1367</v>
      </c>
      <c r="AT842" s="57" t="s">
        <v>1376</v>
      </c>
      <c r="AU842" s="41">
        <v>0</v>
      </c>
      <c r="AV842" s="56" t="s">
        <v>1387</v>
      </c>
      <c r="AW842" s="56" t="s">
        <v>1387</v>
      </c>
      <c r="AX842" s="56" t="s">
        <v>1387</v>
      </c>
      <c r="AY842" s="57" t="s">
        <v>874</v>
      </c>
      <c r="AZ842" s="65" t="s">
        <v>1387</v>
      </c>
      <c r="BA842" s="1"/>
      <c r="BB842" s="1"/>
      <c r="BC842" s="1"/>
      <c r="BD842" s="1"/>
      <c r="BE842" s="1"/>
      <c r="BF842" s="1"/>
      <c r="BG842" s="1"/>
    </row>
    <row r="843" spans="1:59" customFormat="1" ht="60" hidden="1" customHeight="1" x14ac:dyDescent="0.25">
      <c r="A843" s="2">
        <v>20</v>
      </c>
      <c r="B843" s="2">
        <v>2</v>
      </c>
      <c r="C843" s="2" t="s">
        <v>314</v>
      </c>
      <c r="D843" s="2">
        <v>1</v>
      </c>
      <c r="E843" s="2"/>
      <c r="F843" s="2"/>
      <c r="G843" s="2"/>
      <c r="H843" s="2"/>
      <c r="I843" s="3">
        <v>0</v>
      </c>
      <c r="J843" s="3" t="s">
        <v>924</v>
      </c>
      <c r="K843" s="3" t="s">
        <v>925</v>
      </c>
      <c r="L843" s="3" t="s">
        <v>926</v>
      </c>
      <c r="M843" s="3" t="s">
        <v>1316</v>
      </c>
      <c r="N843" s="3" t="s">
        <v>1317</v>
      </c>
      <c r="O843" s="6">
        <v>866</v>
      </c>
      <c r="P843" s="3" t="s">
        <v>919</v>
      </c>
      <c r="Q843" s="3" t="s">
        <v>920</v>
      </c>
      <c r="R843" s="3" t="s">
        <v>921</v>
      </c>
      <c r="S843" s="3" t="s">
        <v>1318</v>
      </c>
      <c r="T843" s="3" t="s">
        <v>1319</v>
      </c>
      <c r="U843" s="6">
        <v>866</v>
      </c>
      <c r="V843" s="2">
        <v>210111</v>
      </c>
      <c r="W843" s="2" t="s">
        <v>316</v>
      </c>
      <c r="X843" s="3">
        <v>702000000</v>
      </c>
      <c r="Y843" s="7" t="s">
        <v>1311</v>
      </c>
      <c r="Z843" s="8">
        <f>SUM(AB843:AB844)</f>
        <v>42120000</v>
      </c>
      <c r="AA843" s="2" t="s">
        <v>317</v>
      </c>
      <c r="AB843" s="3">
        <v>7020000</v>
      </c>
      <c r="AC843" s="63" t="s">
        <v>1942</v>
      </c>
      <c r="AD843" s="41" t="s">
        <v>1943</v>
      </c>
      <c r="AE843" s="40" t="s">
        <v>339</v>
      </c>
      <c r="AF843" s="41" t="s">
        <v>1360</v>
      </c>
      <c r="AG843" s="42" t="s">
        <v>1944</v>
      </c>
      <c r="AH843" s="40" t="s">
        <v>1945</v>
      </c>
      <c r="AI843" s="42" t="s">
        <v>1945</v>
      </c>
      <c r="AJ843" s="58">
        <v>44851</v>
      </c>
      <c r="AK843" s="58">
        <v>44851</v>
      </c>
      <c r="AL843" s="58">
        <v>45046</v>
      </c>
      <c r="AM843" s="39">
        <v>0.6</v>
      </c>
      <c r="AN843" s="61">
        <v>0</v>
      </c>
      <c r="AO843" s="41" t="s">
        <v>1946</v>
      </c>
      <c r="AP843" s="56" t="s">
        <v>1387</v>
      </c>
      <c r="AQ843" s="41" t="s">
        <v>1379</v>
      </c>
      <c r="AR843" s="57" t="s">
        <v>1947</v>
      </c>
      <c r="AS843" s="57" t="s">
        <v>1367</v>
      </c>
      <c r="AT843" s="57" t="s">
        <v>1376</v>
      </c>
      <c r="AU843" s="41">
        <v>30</v>
      </c>
      <c r="AV843" s="56" t="s">
        <v>1948</v>
      </c>
      <c r="AW843" s="56" t="s">
        <v>1949</v>
      </c>
      <c r="AX843" s="56" t="s">
        <v>1950</v>
      </c>
      <c r="AY843" s="57" t="s">
        <v>2898</v>
      </c>
      <c r="AZ843" s="65" t="s">
        <v>1951</v>
      </c>
      <c r="BA843" s="1"/>
      <c r="BB843" s="1"/>
      <c r="BC843" s="1"/>
      <c r="BD843" s="1"/>
      <c r="BE843" s="1"/>
      <c r="BF843" s="1"/>
      <c r="BG843" s="1"/>
    </row>
    <row r="844" spans="1:59" customFormat="1" ht="60" hidden="1" customHeight="1" x14ac:dyDescent="0.25">
      <c r="A844" s="2">
        <v>20</v>
      </c>
      <c r="B844" s="2">
        <v>2</v>
      </c>
      <c r="C844" s="2" t="s">
        <v>314</v>
      </c>
      <c r="D844" s="2">
        <v>0</v>
      </c>
      <c r="E844" s="2"/>
      <c r="F844" s="2"/>
      <c r="G844" s="2"/>
      <c r="H844" s="2"/>
      <c r="I844" s="3">
        <v>0</v>
      </c>
      <c r="J844" s="3" t="s">
        <v>911</v>
      </c>
      <c r="K844" s="3" t="s">
        <v>911</v>
      </c>
      <c r="L844" s="3" t="s">
        <v>911</v>
      </c>
      <c r="M844" s="3" t="s">
        <v>911</v>
      </c>
      <c r="N844" s="3" t="s">
        <v>911</v>
      </c>
      <c r="O844" s="3" t="s">
        <v>911</v>
      </c>
      <c r="P844" s="3" t="s">
        <v>911</v>
      </c>
      <c r="Q844" s="3" t="s">
        <v>911</v>
      </c>
      <c r="R844" s="3" t="s">
        <v>911</v>
      </c>
      <c r="S844" s="3" t="s">
        <v>911</v>
      </c>
      <c r="T844" s="3" t="s">
        <v>911</v>
      </c>
      <c r="U844" s="3" t="s">
        <v>911</v>
      </c>
      <c r="V844" s="2">
        <v>210111</v>
      </c>
      <c r="W844" s="2" t="s">
        <v>316</v>
      </c>
      <c r="X844" s="3">
        <v>702000000</v>
      </c>
      <c r="Y844" s="7" t="s">
        <v>911</v>
      </c>
      <c r="Z844" s="8" t="s">
        <v>911</v>
      </c>
      <c r="AA844" s="2" t="s">
        <v>323</v>
      </c>
      <c r="AB844" s="3">
        <v>35100000</v>
      </c>
      <c r="AC844" s="63" t="s">
        <v>1952</v>
      </c>
      <c r="AD844" s="41" t="s">
        <v>1953</v>
      </c>
      <c r="AE844" s="40" t="s">
        <v>339</v>
      </c>
      <c r="AF844" s="41" t="s">
        <v>1360</v>
      </c>
      <c r="AG844" s="42" t="s">
        <v>1954</v>
      </c>
      <c r="AH844" s="40" t="s">
        <v>1955</v>
      </c>
      <c r="AI844" s="42" t="s">
        <v>1955</v>
      </c>
      <c r="AJ844" s="58">
        <v>44851</v>
      </c>
      <c r="AK844" s="58">
        <v>44851</v>
      </c>
      <c r="AL844" s="58">
        <v>45046</v>
      </c>
      <c r="AM844" s="39">
        <v>0.6</v>
      </c>
      <c r="AN844" s="61">
        <v>0</v>
      </c>
      <c r="AO844" s="41" t="s">
        <v>1946</v>
      </c>
      <c r="AP844" s="56" t="s">
        <v>1387</v>
      </c>
      <c r="AQ844" s="41" t="s">
        <v>1379</v>
      </c>
      <c r="AR844" s="57" t="s">
        <v>1947</v>
      </c>
      <c r="AS844" s="57" t="s">
        <v>1367</v>
      </c>
      <c r="AT844" s="57" t="s">
        <v>1376</v>
      </c>
      <c r="AU844" s="41">
        <v>30</v>
      </c>
      <c r="AV844" s="56" t="s">
        <v>1948</v>
      </c>
      <c r="AW844" s="56" t="s">
        <v>1956</v>
      </c>
      <c r="AX844" s="56" t="s">
        <v>1950</v>
      </c>
      <c r="AY844" s="57" t="s">
        <v>2899</v>
      </c>
      <c r="AZ844" s="65" t="s">
        <v>1951</v>
      </c>
      <c r="BA844" s="1"/>
      <c r="BB844" s="1"/>
      <c r="BC844" s="1"/>
      <c r="BD844" s="1"/>
      <c r="BE844" s="1"/>
      <c r="BF844" s="1"/>
      <c r="BG844" s="1"/>
    </row>
    <row r="845" spans="1:59" customFormat="1" ht="60" hidden="1" customHeight="1" x14ac:dyDescent="0.25">
      <c r="A845" s="2">
        <v>20</v>
      </c>
      <c r="B845" s="2">
        <v>2</v>
      </c>
      <c r="C845" s="2" t="s">
        <v>314</v>
      </c>
      <c r="D845" s="2">
        <v>0</v>
      </c>
      <c r="E845" s="2"/>
      <c r="F845" s="2"/>
      <c r="G845" s="2"/>
      <c r="H845" s="2"/>
      <c r="I845" s="3">
        <v>0</v>
      </c>
      <c r="J845" s="3" t="s">
        <v>911</v>
      </c>
      <c r="K845" s="3" t="s">
        <v>911</v>
      </c>
      <c r="L845" s="3" t="s">
        <v>911</v>
      </c>
      <c r="M845" s="3" t="s">
        <v>911</v>
      </c>
      <c r="N845" s="3" t="s">
        <v>911</v>
      </c>
      <c r="O845" s="3" t="s">
        <v>911</v>
      </c>
      <c r="P845" s="3" t="s">
        <v>911</v>
      </c>
      <c r="Q845" s="3" t="s">
        <v>911</v>
      </c>
      <c r="R845" s="3" t="s">
        <v>911</v>
      </c>
      <c r="S845" s="3" t="s">
        <v>911</v>
      </c>
      <c r="T845" s="3" t="s">
        <v>911</v>
      </c>
      <c r="U845" s="3" t="s">
        <v>911</v>
      </c>
      <c r="V845" s="2">
        <v>210111</v>
      </c>
      <c r="W845" s="2" t="s">
        <v>316</v>
      </c>
      <c r="X845" s="3">
        <v>702000000</v>
      </c>
      <c r="Y845" s="7" t="s">
        <v>1312</v>
      </c>
      <c r="Z845" s="8">
        <f>SUM(AB845:AB846)</f>
        <v>666842155</v>
      </c>
      <c r="AA845" s="2" t="s">
        <v>320</v>
      </c>
      <c r="AB845" s="3">
        <v>465397077.5</v>
      </c>
      <c r="AC845" s="63" t="s">
        <v>1957</v>
      </c>
      <c r="AD845" s="41" t="s">
        <v>1970</v>
      </c>
      <c r="AE845" s="40" t="s">
        <v>339</v>
      </c>
      <c r="AF845" s="41" t="s">
        <v>1360</v>
      </c>
      <c r="AG845" s="42" t="s">
        <v>1959</v>
      </c>
      <c r="AH845" s="40" t="s">
        <v>1960</v>
      </c>
      <c r="AI845" s="42" t="s">
        <v>1961</v>
      </c>
      <c r="AJ845" s="58">
        <v>44851</v>
      </c>
      <c r="AK845" s="58">
        <v>44851</v>
      </c>
      <c r="AL845" s="58">
        <v>49217</v>
      </c>
      <c r="AM845" s="39">
        <v>0.6</v>
      </c>
      <c r="AN845" s="61">
        <v>0</v>
      </c>
      <c r="AO845" s="41" t="s">
        <v>1962</v>
      </c>
      <c r="AP845" s="56" t="s">
        <v>1387</v>
      </c>
      <c r="AQ845" s="41" t="s">
        <v>1379</v>
      </c>
      <c r="AR845" s="57" t="s">
        <v>1947</v>
      </c>
      <c r="AS845" s="57" t="s">
        <v>1367</v>
      </c>
      <c r="AT845" s="57" t="s">
        <v>1376</v>
      </c>
      <c r="AU845" s="41">
        <v>30</v>
      </c>
      <c r="AV845" s="56" t="s">
        <v>1963</v>
      </c>
      <c r="AW845" s="56" t="s">
        <v>1964</v>
      </c>
      <c r="AX845" s="56" t="s">
        <v>1965</v>
      </c>
      <c r="AY845" s="57" t="s">
        <v>2902</v>
      </c>
      <c r="AZ845" s="65" t="s">
        <v>1951</v>
      </c>
      <c r="BA845" s="1"/>
      <c r="BB845" s="1"/>
      <c r="BC845" s="1"/>
      <c r="BD845" s="1"/>
      <c r="BE845" s="1"/>
      <c r="BF845" s="1"/>
      <c r="BG845" s="1"/>
    </row>
    <row r="846" spans="1:59" customFormat="1" ht="60" hidden="1" customHeight="1" x14ac:dyDescent="0.25">
      <c r="A846" s="2">
        <v>20</v>
      </c>
      <c r="B846" s="2">
        <v>2</v>
      </c>
      <c r="C846" s="2" t="s">
        <v>314</v>
      </c>
      <c r="D846" s="2">
        <v>0</v>
      </c>
      <c r="E846" s="2"/>
      <c r="F846" s="2"/>
      <c r="G846" s="2"/>
      <c r="H846" s="2"/>
      <c r="I846" s="3">
        <v>0</v>
      </c>
      <c r="J846" s="3" t="s">
        <v>911</v>
      </c>
      <c r="K846" s="3" t="s">
        <v>911</v>
      </c>
      <c r="L846" s="3" t="s">
        <v>911</v>
      </c>
      <c r="M846" s="3" t="s">
        <v>911</v>
      </c>
      <c r="N846" s="3" t="s">
        <v>911</v>
      </c>
      <c r="O846" s="3" t="s">
        <v>911</v>
      </c>
      <c r="P846" s="3" t="s">
        <v>911</v>
      </c>
      <c r="Q846" s="3" t="s">
        <v>911</v>
      </c>
      <c r="R846" s="3" t="s">
        <v>911</v>
      </c>
      <c r="S846" s="3" t="s">
        <v>911</v>
      </c>
      <c r="T846" s="3" t="s">
        <v>911</v>
      </c>
      <c r="U846" s="3" t="s">
        <v>911</v>
      </c>
      <c r="V846" s="2">
        <v>210111</v>
      </c>
      <c r="W846" s="2" t="s">
        <v>316</v>
      </c>
      <c r="X846" s="3">
        <v>702000000</v>
      </c>
      <c r="Y846" s="7" t="s">
        <v>911</v>
      </c>
      <c r="Z846" s="8" t="s">
        <v>911</v>
      </c>
      <c r="AA846" s="2" t="s">
        <v>321</v>
      </c>
      <c r="AB846" s="3">
        <v>201445077.5</v>
      </c>
      <c r="AC846" s="63" t="s">
        <v>1957</v>
      </c>
      <c r="AD846" s="41" t="s">
        <v>1970</v>
      </c>
      <c r="AE846" s="40" t="s">
        <v>339</v>
      </c>
      <c r="AF846" s="41" t="s">
        <v>1360</v>
      </c>
      <c r="AG846" s="42" t="s">
        <v>1959</v>
      </c>
      <c r="AH846" s="40" t="s">
        <v>1960</v>
      </c>
      <c r="AI846" s="42" t="s">
        <v>1961</v>
      </c>
      <c r="AJ846" s="58">
        <v>44851</v>
      </c>
      <c r="AK846" s="58">
        <v>44851</v>
      </c>
      <c r="AL846" s="58">
        <v>49217</v>
      </c>
      <c r="AM846" s="39">
        <v>0.6</v>
      </c>
      <c r="AN846" s="61">
        <v>0</v>
      </c>
      <c r="AO846" s="41" t="s">
        <v>1962</v>
      </c>
      <c r="AP846" s="56" t="s">
        <v>1387</v>
      </c>
      <c r="AQ846" s="41" t="s">
        <v>1379</v>
      </c>
      <c r="AR846" s="57" t="s">
        <v>1947</v>
      </c>
      <c r="AS846" s="57" t="s">
        <v>1367</v>
      </c>
      <c r="AT846" s="57" t="s">
        <v>1376</v>
      </c>
      <c r="AU846" s="41">
        <v>30</v>
      </c>
      <c r="AV846" s="56" t="s">
        <v>1966</v>
      </c>
      <c r="AW846" s="56" t="s">
        <v>1964</v>
      </c>
      <c r="AX846" s="56" t="s">
        <v>1965</v>
      </c>
      <c r="AY846" s="57" t="s">
        <v>2902</v>
      </c>
      <c r="AZ846" s="65" t="s">
        <v>1951</v>
      </c>
      <c r="BA846" s="1"/>
      <c r="BB846" s="1"/>
      <c r="BC846" s="1"/>
      <c r="BD846" s="1"/>
      <c r="BE846" s="1"/>
      <c r="BF846" s="1"/>
      <c r="BG846" s="1"/>
    </row>
    <row r="847" spans="1:59" customFormat="1" ht="60" hidden="1" customHeight="1" x14ac:dyDescent="0.25">
      <c r="A847" s="2">
        <v>20</v>
      </c>
      <c r="B847" s="2">
        <v>4</v>
      </c>
      <c r="C847" s="2" t="s">
        <v>314</v>
      </c>
      <c r="D847" s="2">
        <v>1</v>
      </c>
      <c r="E847" s="2"/>
      <c r="F847" s="2"/>
      <c r="G847" s="2"/>
      <c r="H847" s="2"/>
      <c r="I847" s="3">
        <v>0</v>
      </c>
      <c r="J847" s="3" t="s">
        <v>924</v>
      </c>
      <c r="K847" s="3" t="s">
        <v>925</v>
      </c>
      <c r="L847" s="3" t="s">
        <v>926</v>
      </c>
      <c r="M847" s="3" t="s">
        <v>1316</v>
      </c>
      <c r="N847" s="3" t="s">
        <v>1317</v>
      </c>
      <c r="O847" s="6">
        <v>866</v>
      </c>
      <c r="P847" s="3" t="s">
        <v>919</v>
      </c>
      <c r="Q847" s="3" t="s">
        <v>920</v>
      </c>
      <c r="R847" s="3" t="s">
        <v>921</v>
      </c>
      <c r="S847" s="3" t="s">
        <v>1318</v>
      </c>
      <c r="T847" s="3" t="s">
        <v>1319</v>
      </c>
      <c r="U847" s="6">
        <v>866</v>
      </c>
      <c r="V847" s="2">
        <v>210111</v>
      </c>
      <c r="W847" s="2" t="s">
        <v>316</v>
      </c>
      <c r="X847" s="3">
        <v>301860000</v>
      </c>
      <c r="Y847" s="7" t="s">
        <v>1311</v>
      </c>
      <c r="Z847" s="8">
        <f>SUM(AB847:AB848)</f>
        <v>18111600</v>
      </c>
      <c r="AA847" s="2" t="s">
        <v>317</v>
      </c>
      <c r="AB847" s="3">
        <v>3018600</v>
      </c>
      <c r="AC847" s="63" t="s">
        <v>1942</v>
      </c>
      <c r="AD847" s="41" t="s">
        <v>1943</v>
      </c>
      <c r="AE847" s="40" t="s">
        <v>339</v>
      </c>
      <c r="AF847" s="41" t="s">
        <v>1360</v>
      </c>
      <c r="AG847" s="42" t="s">
        <v>1944</v>
      </c>
      <c r="AH847" s="40" t="s">
        <v>1945</v>
      </c>
      <c r="AI847" s="42" t="s">
        <v>1945</v>
      </c>
      <c r="AJ847" s="58">
        <v>44851</v>
      </c>
      <c r="AK847" s="58">
        <v>44851</v>
      </c>
      <c r="AL847" s="58">
        <v>45046</v>
      </c>
      <c r="AM847" s="39">
        <v>0.6</v>
      </c>
      <c r="AN847" s="61">
        <v>0</v>
      </c>
      <c r="AO847" s="41" t="s">
        <v>1946</v>
      </c>
      <c r="AP847" s="56" t="s">
        <v>1387</v>
      </c>
      <c r="AQ847" s="41" t="s">
        <v>1379</v>
      </c>
      <c r="AR847" s="57" t="s">
        <v>1947</v>
      </c>
      <c r="AS847" s="57" t="s">
        <v>1367</v>
      </c>
      <c r="AT847" s="57" t="s">
        <v>1376</v>
      </c>
      <c r="AU847" s="41">
        <v>12</v>
      </c>
      <c r="AV847" s="56" t="s">
        <v>1948</v>
      </c>
      <c r="AW847" s="56" t="s">
        <v>1949</v>
      </c>
      <c r="AX847" s="56" t="s">
        <v>1950</v>
      </c>
      <c r="AY847" s="57" t="s">
        <v>2898</v>
      </c>
      <c r="AZ847" s="65" t="s">
        <v>1951</v>
      </c>
      <c r="BA847" s="1"/>
      <c r="BB847" s="1"/>
      <c r="BC847" s="1"/>
      <c r="BD847" s="1"/>
      <c r="BE847" s="1"/>
      <c r="BF847" s="1"/>
      <c r="BG847" s="1"/>
    </row>
    <row r="848" spans="1:59" customFormat="1" ht="60" hidden="1" customHeight="1" x14ac:dyDescent="0.25">
      <c r="A848" s="2">
        <v>20</v>
      </c>
      <c r="B848" s="2">
        <v>4</v>
      </c>
      <c r="C848" s="2" t="s">
        <v>314</v>
      </c>
      <c r="D848" s="2">
        <v>0</v>
      </c>
      <c r="E848" s="2"/>
      <c r="F848" s="2"/>
      <c r="G848" s="2"/>
      <c r="H848" s="2"/>
      <c r="I848" s="3">
        <v>0</v>
      </c>
      <c r="J848" s="3" t="s">
        <v>911</v>
      </c>
      <c r="K848" s="3" t="s">
        <v>911</v>
      </c>
      <c r="L848" s="3" t="s">
        <v>911</v>
      </c>
      <c r="M848" s="3" t="s">
        <v>911</v>
      </c>
      <c r="N848" s="3" t="s">
        <v>911</v>
      </c>
      <c r="O848" s="3" t="s">
        <v>911</v>
      </c>
      <c r="P848" s="3" t="s">
        <v>911</v>
      </c>
      <c r="Q848" s="3" t="s">
        <v>911</v>
      </c>
      <c r="R848" s="3" t="s">
        <v>911</v>
      </c>
      <c r="S848" s="3" t="s">
        <v>911</v>
      </c>
      <c r="T848" s="3" t="s">
        <v>911</v>
      </c>
      <c r="U848" s="3" t="s">
        <v>911</v>
      </c>
      <c r="V848" s="2">
        <v>210111</v>
      </c>
      <c r="W848" s="2" t="s">
        <v>316</v>
      </c>
      <c r="X848" s="3">
        <v>301860000</v>
      </c>
      <c r="Y848" s="7" t="s">
        <v>911</v>
      </c>
      <c r="Z848" s="8" t="s">
        <v>911</v>
      </c>
      <c r="AA848" s="2" t="s">
        <v>323</v>
      </c>
      <c r="AB848" s="3">
        <v>15093000</v>
      </c>
      <c r="AC848" s="63" t="s">
        <v>1952</v>
      </c>
      <c r="AD848" s="41" t="s">
        <v>1953</v>
      </c>
      <c r="AE848" s="40" t="s">
        <v>339</v>
      </c>
      <c r="AF848" s="41" t="s">
        <v>1360</v>
      </c>
      <c r="AG848" s="42" t="s">
        <v>1954</v>
      </c>
      <c r="AH848" s="40" t="s">
        <v>1955</v>
      </c>
      <c r="AI848" s="42" t="s">
        <v>1955</v>
      </c>
      <c r="AJ848" s="58">
        <v>44851</v>
      </c>
      <c r="AK848" s="58">
        <v>44851</v>
      </c>
      <c r="AL848" s="58">
        <v>45046</v>
      </c>
      <c r="AM848" s="39">
        <v>0.6</v>
      </c>
      <c r="AN848" s="61">
        <v>0</v>
      </c>
      <c r="AO848" s="41" t="s">
        <v>1946</v>
      </c>
      <c r="AP848" s="56" t="s">
        <v>1387</v>
      </c>
      <c r="AQ848" s="41" t="s">
        <v>1379</v>
      </c>
      <c r="AR848" s="57" t="s">
        <v>1947</v>
      </c>
      <c r="AS848" s="57" t="s">
        <v>1367</v>
      </c>
      <c r="AT848" s="57" t="s">
        <v>1376</v>
      </c>
      <c r="AU848" s="41">
        <v>12</v>
      </c>
      <c r="AV848" s="56" t="s">
        <v>1948</v>
      </c>
      <c r="AW848" s="56" t="s">
        <v>1956</v>
      </c>
      <c r="AX848" s="56" t="s">
        <v>1950</v>
      </c>
      <c r="AY848" s="57" t="s">
        <v>2899</v>
      </c>
      <c r="AZ848" s="65" t="s">
        <v>1951</v>
      </c>
      <c r="BA848" s="1"/>
      <c r="BB848" s="1"/>
      <c r="BC848" s="1"/>
      <c r="BD848" s="1"/>
      <c r="BE848" s="1"/>
      <c r="BF848" s="1"/>
      <c r="BG848" s="1"/>
    </row>
    <row r="849" spans="1:59" customFormat="1" ht="60" hidden="1" customHeight="1" x14ac:dyDescent="0.25">
      <c r="A849" s="2">
        <v>20</v>
      </c>
      <c r="B849" s="2">
        <v>4</v>
      </c>
      <c r="C849" s="2" t="s">
        <v>314</v>
      </c>
      <c r="D849" s="2">
        <v>0</v>
      </c>
      <c r="E849" s="2"/>
      <c r="F849" s="2"/>
      <c r="G849" s="2"/>
      <c r="H849" s="2"/>
      <c r="I849" s="3">
        <v>0</v>
      </c>
      <c r="J849" s="3" t="s">
        <v>911</v>
      </c>
      <c r="K849" s="3" t="s">
        <v>911</v>
      </c>
      <c r="L849" s="3" t="s">
        <v>911</v>
      </c>
      <c r="M849" s="3" t="s">
        <v>911</v>
      </c>
      <c r="N849" s="3" t="s">
        <v>911</v>
      </c>
      <c r="O849" s="3" t="s">
        <v>911</v>
      </c>
      <c r="P849" s="3" t="s">
        <v>911</v>
      </c>
      <c r="Q849" s="3" t="s">
        <v>911</v>
      </c>
      <c r="R849" s="3" t="s">
        <v>911</v>
      </c>
      <c r="S849" s="3" t="s">
        <v>911</v>
      </c>
      <c r="T849" s="3" t="s">
        <v>911</v>
      </c>
      <c r="U849" s="3" t="s">
        <v>911</v>
      </c>
      <c r="V849" s="2">
        <v>210111</v>
      </c>
      <c r="W849" s="2" t="s">
        <v>316</v>
      </c>
      <c r="X849" s="3">
        <v>301860000</v>
      </c>
      <c r="Y849" s="7" t="s">
        <v>1312</v>
      </c>
      <c r="Z849" s="8">
        <f>SUM(AB849:AB850)</f>
        <v>287991127</v>
      </c>
      <c r="AA849" s="2" t="s">
        <v>320</v>
      </c>
      <c r="AB849" s="3">
        <v>200745244</v>
      </c>
      <c r="AC849" s="63" t="s">
        <v>1957</v>
      </c>
      <c r="AD849" s="41" t="s">
        <v>1971</v>
      </c>
      <c r="AE849" s="40" t="s">
        <v>339</v>
      </c>
      <c r="AF849" s="41" t="s">
        <v>1360</v>
      </c>
      <c r="AG849" s="42" t="s">
        <v>1959</v>
      </c>
      <c r="AH849" s="40" t="s">
        <v>1960</v>
      </c>
      <c r="AI849" s="42" t="s">
        <v>1961</v>
      </c>
      <c r="AJ849" s="58">
        <v>44851</v>
      </c>
      <c r="AK849" s="58">
        <v>44851</v>
      </c>
      <c r="AL849" s="58">
        <v>49217</v>
      </c>
      <c r="AM849" s="39">
        <v>0.6</v>
      </c>
      <c r="AN849" s="61">
        <v>0</v>
      </c>
      <c r="AO849" s="41" t="s">
        <v>1962</v>
      </c>
      <c r="AP849" s="56" t="s">
        <v>1387</v>
      </c>
      <c r="AQ849" s="41" t="s">
        <v>1379</v>
      </c>
      <c r="AR849" s="57" t="s">
        <v>1947</v>
      </c>
      <c r="AS849" s="57" t="s">
        <v>1367</v>
      </c>
      <c r="AT849" s="57" t="s">
        <v>1376</v>
      </c>
      <c r="AU849" s="41">
        <v>12</v>
      </c>
      <c r="AV849" s="56" t="s">
        <v>1963</v>
      </c>
      <c r="AW849" s="56" t="s">
        <v>1964</v>
      </c>
      <c r="AX849" s="56" t="s">
        <v>1965</v>
      </c>
      <c r="AY849" s="57" t="s">
        <v>874</v>
      </c>
      <c r="AZ849" s="65" t="s">
        <v>1951</v>
      </c>
      <c r="BA849" s="1"/>
      <c r="BB849" s="1"/>
      <c r="BC849" s="1"/>
      <c r="BD849" s="1"/>
      <c r="BE849" s="1"/>
      <c r="BF849" s="1"/>
      <c r="BG849" s="1"/>
    </row>
    <row r="850" spans="1:59" customFormat="1" ht="60" hidden="1" customHeight="1" x14ac:dyDescent="0.25">
      <c r="A850" s="2">
        <v>20</v>
      </c>
      <c r="B850" s="2">
        <v>4</v>
      </c>
      <c r="C850" s="2" t="s">
        <v>314</v>
      </c>
      <c r="D850" s="2">
        <v>0</v>
      </c>
      <c r="E850" s="2"/>
      <c r="F850" s="2"/>
      <c r="G850" s="2"/>
      <c r="H850" s="2"/>
      <c r="I850" s="3">
        <v>0</v>
      </c>
      <c r="J850" s="3" t="s">
        <v>911</v>
      </c>
      <c r="K850" s="3" t="s">
        <v>911</v>
      </c>
      <c r="L850" s="3" t="s">
        <v>911</v>
      </c>
      <c r="M850" s="3" t="s">
        <v>911</v>
      </c>
      <c r="N850" s="3" t="s">
        <v>911</v>
      </c>
      <c r="O850" s="3" t="s">
        <v>911</v>
      </c>
      <c r="P850" s="3" t="s">
        <v>911</v>
      </c>
      <c r="Q850" s="3" t="s">
        <v>911</v>
      </c>
      <c r="R850" s="3" t="s">
        <v>911</v>
      </c>
      <c r="S850" s="3" t="s">
        <v>911</v>
      </c>
      <c r="T850" s="3" t="s">
        <v>911</v>
      </c>
      <c r="U850" s="3" t="s">
        <v>911</v>
      </c>
      <c r="V850" s="2">
        <v>210111</v>
      </c>
      <c r="W850" s="2" t="s">
        <v>316</v>
      </c>
      <c r="X850" s="3">
        <v>301860000</v>
      </c>
      <c r="Y850" s="7" t="s">
        <v>911</v>
      </c>
      <c r="Z850" s="8" t="s">
        <v>911</v>
      </c>
      <c r="AA850" s="2" t="s">
        <v>321</v>
      </c>
      <c r="AB850" s="3">
        <v>87245883</v>
      </c>
      <c r="AC850" s="63" t="s">
        <v>1957</v>
      </c>
      <c r="AD850" s="41" t="s">
        <v>1971</v>
      </c>
      <c r="AE850" s="40" t="s">
        <v>339</v>
      </c>
      <c r="AF850" s="41" t="s">
        <v>1360</v>
      </c>
      <c r="AG850" s="42" t="s">
        <v>1959</v>
      </c>
      <c r="AH850" s="40" t="s">
        <v>1960</v>
      </c>
      <c r="AI850" s="42" t="s">
        <v>1961</v>
      </c>
      <c r="AJ850" s="58">
        <v>44851</v>
      </c>
      <c r="AK850" s="58">
        <v>44851</v>
      </c>
      <c r="AL850" s="58">
        <v>49217</v>
      </c>
      <c r="AM850" s="39">
        <v>0.6</v>
      </c>
      <c r="AN850" s="61">
        <v>0</v>
      </c>
      <c r="AO850" s="41" t="s">
        <v>1962</v>
      </c>
      <c r="AP850" s="56" t="s">
        <v>1387</v>
      </c>
      <c r="AQ850" s="41" t="s">
        <v>1379</v>
      </c>
      <c r="AR850" s="57" t="s">
        <v>1947</v>
      </c>
      <c r="AS850" s="57" t="s">
        <v>1367</v>
      </c>
      <c r="AT850" s="57" t="s">
        <v>1376</v>
      </c>
      <c r="AU850" s="41">
        <v>12</v>
      </c>
      <c r="AV850" s="56" t="s">
        <v>1966</v>
      </c>
      <c r="AW850" s="56" t="s">
        <v>1964</v>
      </c>
      <c r="AX850" s="56" t="s">
        <v>1965</v>
      </c>
      <c r="AY850" s="57" t="s">
        <v>2900</v>
      </c>
      <c r="AZ850" s="65" t="s">
        <v>1951</v>
      </c>
      <c r="BA850" s="1"/>
      <c r="BB850" s="1"/>
      <c r="BC850" s="1"/>
      <c r="BD850" s="1"/>
      <c r="BE850" s="1"/>
      <c r="BF850" s="1"/>
      <c r="BG850" s="1"/>
    </row>
    <row r="851" spans="1:59" customFormat="1" ht="60" hidden="1" customHeight="1" x14ac:dyDescent="0.25">
      <c r="A851" s="2">
        <v>20</v>
      </c>
      <c r="B851" s="2">
        <v>5</v>
      </c>
      <c r="C851" s="2" t="s">
        <v>314</v>
      </c>
      <c r="D851" s="2">
        <v>1</v>
      </c>
      <c r="E851" s="2"/>
      <c r="F851" s="2"/>
      <c r="G851" s="2"/>
      <c r="H851" s="2"/>
      <c r="I851" s="3">
        <v>0</v>
      </c>
      <c r="J851" s="3" t="s">
        <v>924</v>
      </c>
      <c r="K851" s="3" t="s">
        <v>925</v>
      </c>
      <c r="L851" s="3" t="s">
        <v>926</v>
      </c>
      <c r="M851" s="3" t="s">
        <v>1316</v>
      </c>
      <c r="N851" s="3" t="s">
        <v>1317</v>
      </c>
      <c r="O851" s="6">
        <v>866</v>
      </c>
      <c r="P851" s="3" t="s">
        <v>919</v>
      </c>
      <c r="Q851" s="3" t="s">
        <v>920</v>
      </c>
      <c r="R851" s="3" t="s">
        <v>921</v>
      </c>
      <c r="S851" s="3" t="s">
        <v>1318</v>
      </c>
      <c r="T851" s="3" t="s">
        <v>1319</v>
      </c>
      <c r="U851" s="6">
        <v>866</v>
      </c>
      <c r="V851" s="2">
        <v>210111</v>
      </c>
      <c r="W851" s="2" t="s">
        <v>316</v>
      </c>
      <c r="X851" s="3">
        <v>468000000</v>
      </c>
      <c r="Y851" s="7" t="s">
        <v>1311</v>
      </c>
      <c r="Z851" s="8">
        <f>SUM(AB851:AB852)</f>
        <v>28080000</v>
      </c>
      <c r="AA851" s="2" t="s">
        <v>1313</v>
      </c>
      <c r="AB851" s="3">
        <v>4680000</v>
      </c>
      <c r="AC851" s="63" t="s">
        <v>1942</v>
      </c>
      <c r="AD851" s="41" t="s">
        <v>1943</v>
      </c>
      <c r="AE851" s="40" t="s">
        <v>339</v>
      </c>
      <c r="AF851" s="41" t="s">
        <v>1360</v>
      </c>
      <c r="AG851" s="42" t="s">
        <v>1944</v>
      </c>
      <c r="AH851" s="40" t="s">
        <v>1945</v>
      </c>
      <c r="AI851" s="42" t="s">
        <v>1945</v>
      </c>
      <c r="AJ851" s="58">
        <v>44851</v>
      </c>
      <c r="AK851" s="58">
        <v>44851</v>
      </c>
      <c r="AL851" s="58">
        <v>45046</v>
      </c>
      <c r="AM851" s="39">
        <v>0.6</v>
      </c>
      <c r="AN851" s="61">
        <v>0</v>
      </c>
      <c r="AO851" s="41" t="s">
        <v>1946</v>
      </c>
      <c r="AP851" s="56" t="s">
        <v>1387</v>
      </c>
      <c r="AQ851" s="41" t="s">
        <v>1379</v>
      </c>
      <c r="AR851" s="57" t="s">
        <v>1947</v>
      </c>
      <c r="AS851" s="57" t="s">
        <v>1367</v>
      </c>
      <c r="AT851" s="57" t="s">
        <v>1376</v>
      </c>
      <c r="AU851" s="41">
        <v>20</v>
      </c>
      <c r="AV851" s="56" t="s">
        <v>1948</v>
      </c>
      <c r="AW851" s="56" t="s">
        <v>1949</v>
      </c>
      <c r="AX851" s="56" t="s">
        <v>1950</v>
      </c>
      <c r="AY851" s="57" t="s">
        <v>2898</v>
      </c>
      <c r="AZ851" s="65" t="s">
        <v>1951</v>
      </c>
      <c r="BA851" s="1"/>
      <c r="BB851" s="1"/>
      <c r="BC851" s="1"/>
      <c r="BD851" s="1"/>
      <c r="BE851" s="1"/>
      <c r="BF851" s="1"/>
      <c r="BG851" s="1"/>
    </row>
    <row r="852" spans="1:59" customFormat="1" ht="60" hidden="1" customHeight="1" x14ac:dyDescent="0.25">
      <c r="A852" s="2">
        <v>20</v>
      </c>
      <c r="B852" s="2">
        <v>5</v>
      </c>
      <c r="C852" s="2" t="s">
        <v>314</v>
      </c>
      <c r="D852" s="2">
        <v>0</v>
      </c>
      <c r="E852" s="2"/>
      <c r="F852" s="2"/>
      <c r="G852" s="2"/>
      <c r="H852" s="2"/>
      <c r="I852" s="3">
        <v>0</v>
      </c>
      <c r="J852" s="3" t="s">
        <v>911</v>
      </c>
      <c r="K852" s="3" t="s">
        <v>911</v>
      </c>
      <c r="L852" s="3" t="s">
        <v>911</v>
      </c>
      <c r="M852" s="3" t="s">
        <v>911</v>
      </c>
      <c r="N852" s="3" t="s">
        <v>911</v>
      </c>
      <c r="O852" s="3" t="s">
        <v>911</v>
      </c>
      <c r="P852" s="3" t="s">
        <v>911</v>
      </c>
      <c r="Q852" s="3" t="s">
        <v>911</v>
      </c>
      <c r="R852" s="3" t="s">
        <v>911</v>
      </c>
      <c r="S852" s="3" t="s">
        <v>911</v>
      </c>
      <c r="T852" s="3" t="s">
        <v>911</v>
      </c>
      <c r="U852" s="3" t="s">
        <v>911</v>
      </c>
      <c r="V852" s="2">
        <v>210111</v>
      </c>
      <c r="W852" s="2" t="s">
        <v>316</v>
      </c>
      <c r="X852" s="3">
        <v>468000000</v>
      </c>
      <c r="Y852" s="7" t="s">
        <v>911</v>
      </c>
      <c r="Z852" s="8" t="s">
        <v>911</v>
      </c>
      <c r="AA852" s="2" t="s">
        <v>1314</v>
      </c>
      <c r="AB852" s="3">
        <v>23400000</v>
      </c>
      <c r="AC852" s="63" t="s">
        <v>1952</v>
      </c>
      <c r="AD852" s="41" t="s">
        <v>1953</v>
      </c>
      <c r="AE852" s="40" t="s">
        <v>339</v>
      </c>
      <c r="AF852" s="41" t="s">
        <v>1360</v>
      </c>
      <c r="AG852" s="42" t="s">
        <v>1954</v>
      </c>
      <c r="AH852" s="40" t="s">
        <v>1955</v>
      </c>
      <c r="AI852" s="42" t="s">
        <v>1955</v>
      </c>
      <c r="AJ852" s="58">
        <v>44851</v>
      </c>
      <c r="AK852" s="58">
        <v>44851</v>
      </c>
      <c r="AL852" s="58">
        <v>45046</v>
      </c>
      <c r="AM852" s="39">
        <v>0.6</v>
      </c>
      <c r="AN852" s="61">
        <v>0</v>
      </c>
      <c r="AO852" s="41" t="s">
        <v>1946</v>
      </c>
      <c r="AP852" s="56" t="s">
        <v>1387</v>
      </c>
      <c r="AQ852" s="41" t="s">
        <v>1379</v>
      </c>
      <c r="AR852" s="57" t="s">
        <v>1947</v>
      </c>
      <c r="AS852" s="57" t="s">
        <v>1367</v>
      </c>
      <c r="AT852" s="57" t="s">
        <v>1376</v>
      </c>
      <c r="AU852" s="41">
        <v>20</v>
      </c>
      <c r="AV852" s="56" t="s">
        <v>1948</v>
      </c>
      <c r="AW852" s="56" t="s">
        <v>1956</v>
      </c>
      <c r="AX852" s="56" t="s">
        <v>1950</v>
      </c>
      <c r="AY852" s="57" t="s">
        <v>2899</v>
      </c>
      <c r="AZ852" s="65" t="s">
        <v>1951</v>
      </c>
      <c r="BA852" s="1"/>
      <c r="BB852" s="1"/>
      <c r="BC852" s="1"/>
      <c r="BD852" s="1"/>
      <c r="BE852" s="1"/>
      <c r="BF852" s="1"/>
      <c r="BG852" s="1"/>
    </row>
    <row r="853" spans="1:59" customFormat="1" ht="60" hidden="1" customHeight="1" x14ac:dyDescent="0.25">
      <c r="A853" s="2">
        <v>20</v>
      </c>
      <c r="B853" s="2">
        <v>5</v>
      </c>
      <c r="C853" s="2" t="s">
        <v>314</v>
      </c>
      <c r="D853" s="2">
        <v>0</v>
      </c>
      <c r="E853" s="2"/>
      <c r="F853" s="2"/>
      <c r="G853" s="2"/>
      <c r="H853" s="2"/>
      <c r="I853" s="3">
        <v>0</v>
      </c>
      <c r="J853" s="3" t="s">
        <v>911</v>
      </c>
      <c r="K853" s="3" t="s">
        <v>911</v>
      </c>
      <c r="L853" s="3" t="s">
        <v>911</v>
      </c>
      <c r="M853" s="3" t="s">
        <v>911</v>
      </c>
      <c r="N853" s="3" t="s">
        <v>911</v>
      </c>
      <c r="O853" s="3" t="s">
        <v>911</v>
      </c>
      <c r="P853" s="3" t="s">
        <v>911</v>
      </c>
      <c r="Q853" s="3" t="s">
        <v>911</v>
      </c>
      <c r="R853" s="3" t="s">
        <v>911</v>
      </c>
      <c r="S853" s="3" t="s">
        <v>911</v>
      </c>
      <c r="T853" s="3" t="s">
        <v>911</v>
      </c>
      <c r="U853" s="3" t="s">
        <v>911</v>
      </c>
      <c r="V853" s="2">
        <v>210111</v>
      </c>
      <c r="W853" s="2" t="s">
        <v>316</v>
      </c>
      <c r="X853" s="3">
        <v>468000000</v>
      </c>
      <c r="Y853" s="7" t="s">
        <v>1312</v>
      </c>
      <c r="Z853" s="8">
        <f>SUM(AB853:AB854)</f>
        <v>458505629</v>
      </c>
      <c r="AA853" s="2" t="s">
        <v>320</v>
      </c>
      <c r="AB853" s="3">
        <v>317236814</v>
      </c>
      <c r="AC853" s="63" t="s">
        <v>1957</v>
      </c>
      <c r="AD853" s="41" t="s">
        <v>1972</v>
      </c>
      <c r="AE853" s="40" t="s">
        <v>339</v>
      </c>
      <c r="AF853" s="41" t="s">
        <v>1360</v>
      </c>
      <c r="AG853" s="42" t="s">
        <v>1959</v>
      </c>
      <c r="AH853" s="40" t="s">
        <v>1960</v>
      </c>
      <c r="AI853" s="42" t="s">
        <v>1961</v>
      </c>
      <c r="AJ853" s="58">
        <v>44851</v>
      </c>
      <c r="AK853" s="58">
        <v>44851</v>
      </c>
      <c r="AL853" s="58">
        <v>49217</v>
      </c>
      <c r="AM853" s="39">
        <v>0.6</v>
      </c>
      <c r="AN853" s="61">
        <v>0</v>
      </c>
      <c r="AO853" s="41" t="s">
        <v>1962</v>
      </c>
      <c r="AP853" s="56" t="s">
        <v>1387</v>
      </c>
      <c r="AQ853" s="41" t="s">
        <v>1379</v>
      </c>
      <c r="AR853" s="57" t="s">
        <v>1947</v>
      </c>
      <c r="AS853" s="57" t="s">
        <v>1367</v>
      </c>
      <c r="AT853" s="57" t="s">
        <v>1376</v>
      </c>
      <c r="AU853" s="41">
        <v>20</v>
      </c>
      <c r="AV853" s="56" t="s">
        <v>1963</v>
      </c>
      <c r="AW853" s="56" t="s">
        <v>1964</v>
      </c>
      <c r="AX853" s="56" t="s">
        <v>1965</v>
      </c>
      <c r="AY853" s="57" t="s">
        <v>874</v>
      </c>
      <c r="AZ853" s="65" t="s">
        <v>1951</v>
      </c>
      <c r="BA853" s="1"/>
      <c r="BB853" s="1"/>
      <c r="BC853" s="1"/>
      <c r="BD853" s="1"/>
      <c r="BE853" s="1"/>
      <c r="BF853" s="1"/>
      <c r="BG853" s="1"/>
    </row>
    <row r="854" spans="1:59" customFormat="1" ht="60" hidden="1" customHeight="1" x14ac:dyDescent="0.25">
      <c r="A854" s="2">
        <v>20</v>
      </c>
      <c r="B854" s="2">
        <v>5</v>
      </c>
      <c r="C854" s="2" t="s">
        <v>314</v>
      </c>
      <c r="D854" s="2">
        <v>0</v>
      </c>
      <c r="E854" s="2"/>
      <c r="F854" s="2"/>
      <c r="G854" s="2"/>
      <c r="H854" s="2"/>
      <c r="I854" s="3">
        <v>0</v>
      </c>
      <c r="J854" s="3" t="s">
        <v>911</v>
      </c>
      <c r="K854" s="3" t="s">
        <v>911</v>
      </c>
      <c r="L854" s="3" t="s">
        <v>911</v>
      </c>
      <c r="M854" s="3" t="s">
        <v>911</v>
      </c>
      <c r="N854" s="3" t="s">
        <v>911</v>
      </c>
      <c r="O854" s="3" t="s">
        <v>911</v>
      </c>
      <c r="P854" s="3" t="s">
        <v>911</v>
      </c>
      <c r="Q854" s="3" t="s">
        <v>911</v>
      </c>
      <c r="R854" s="3" t="s">
        <v>911</v>
      </c>
      <c r="S854" s="3" t="s">
        <v>911</v>
      </c>
      <c r="T854" s="3" t="s">
        <v>911</v>
      </c>
      <c r="U854" s="3" t="s">
        <v>911</v>
      </c>
      <c r="V854" s="2">
        <v>210111</v>
      </c>
      <c r="W854" s="2" t="s">
        <v>316</v>
      </c>
      <c r="X854" s="3">
        <v>468000000</v>
      </c>
      <c r="Y854" s="7" t="s">
        <v>911</v>
      </c>
      <c r="Z854" s="8" t="s">
        <v>911</v>
      </c>
      <c r="AA854" s="2" t="s">
        <v>321</v>
      </c>
      <c r="AB854" s="3">
        <v>141268815</v>
      </c>
      <c r="AC854" s="63" t="s">
        <v>1957</v>
      </c>
      <c r="AD854" s="41" t="s">
        <v>1972</v>
      </c>
      <c r="AE854" s="40" t="s">
        <v>339</v>
      </c>
      <c r="AF854" s="41" t="s">
        <v>1360</v>
      </c>
      <c r="AG854" s="42" t="s">
        <v>1959</v>
      </c>
      <c r="AH854" s="40" t="s">
        <v>1960</v>
      </c>
      <c r="AI854" s="42" t="s">
        <v>1961</v>
      </c>
      <c r="AJ854" s="58">
        <v>44851</v>
      </c>
      <c r="AK854" s="58">
        <v>44851</v>
      </c>
      <c r="AL854" s="58">
        <v>49217</v>
      </c>
      <c r="AM854" s="39">
        <v>0.6</v>
      </c>
      <c r="AN854" s="61">
        <v>0</v>
      </c>
      <c r="AO854" s="41" t="s">
        <v>1962</v>
      </c>
      <c r="AP854" s="56" t="s">
        <v>1387</v>
      </c>
      <c r="AQ854" s="41" t="s">
        <v>1379</v>
      </c>
      <c r="AR854" s="57" t="s">
        <v>1947</v>
      </c>
      <c r="AS854" s="57" t="s">
        <v>1367</v>
      </c>
      <c r="AT854" s="57" t="s">
        <v>1376</v>
      </c>
      <c r="AU854" s="41">
        <v>20</v>
      </c>
      <c r="AV854" s="56" t="s">
        <v>1966</v>
      </c>
      <c r="AW854" s="56" t="s">
        <v>1964</v>
      </c>
      <c r="AX854" s="56" t="s">
        <v>1965</v>
      </c>
      <c r="AY854" s="57" t="s">
        <v>874</v>
      </c>
      <c r="AZ854" s="65" t="s">
        <v>1951</v>
      </c>
      <c r="BA854" s="1"/>
      <c r="BB854" s="1"/>
      <c r="BC854" s="1"/>
      <c r="BD854" s="1"/>
      <c r="BE854" s="1"/>
      <c r="BF854" s="1"/>
      <c r="BG854" s="1"/>
    </row>
    <row r="855" spans="1:59" customFormat="1" ht="60" hidden="1" customHeight="1" x14ac:dyDescent="0.25">
      <c r="A855" s="2">
        <v>20</v>
      </c>
      <c r="B855" s="2">
        <v>6</v>
      </c>
      <c r="C855" s="2" t="s">
        <v>314</v>
      </c>
      <c r="D855" s="2">
        <v>1</v>
      </c>
      <c r="E855" s="2"/>
      <c r="F855" s="2"/>
      <c r="G855" s="2"/>
      <c r="H855" s="2"/>
      <c r="I855" s="3">
        <v>0</v>
      </c>
      <c r="J855" s="3" t="s">
        <v>924</v>
      </c>
      <c r="K855" s="3" t="s">
        <v>925</v>
      </c>
      <c r="L855" s="3" t="s">
        <v>926</v>
      </c>
      <c r="M855" s="3" t="s">
        <v>1316</v>
      </c>
      <c r="N855" s="3" t="s">
        <v>1317</v>
      </c>
      <c r="O855" s="6">
        <v>866</v>
      </c>
      <c r="P855" s="3" t="s">
        <v>919</v>
      </c>
      <c r="Q855" s="3" t="s">
        <v>920</v>
      </c>
      <c r="R855" s="3" t="s">
        <v>921</v>
      </c>
      <c r="S855" s="3" t="s">
        <v>1318</v>
      </c>
      <c r="T855" s="3" t="s">
        <v>1319</v>
      </c>
      <c r="U855" s="6">
        <v>866</v>
      </c>
      <c r="V855" s="2">
        <v>210111</v>
      </c>
      <c r="W855" s="2" t="s">
        <v>316</v>
      </c>
      <c r="X855" s="3">
        <v>585000000</v>
      </c>
      <c r="Y855" s="7" t="s">
        <v>1311</v>
      </c>
      <c r="Z855" s="8">
        <f>SUM(AB855:AB856)</f>
        <v>35100000</v>
      </c>
      <c r="AA855" s="2" t="s">
        <v>1313</v>
      </c>
      <c r="AB855" s="3">
        <v>5850000</v>
      </c>
      <c r="AC855" s="63" t="s">
        <v>1942</v>
      </c>
      <c r="AD855" s="41" t="s">
        <v>1943</v>
      </c>
      <c r="AE855" s="40" t="s">
        <v>339</v>
      </c>
      <c r="AF855" s="41" t="s">
        <v>1360</v>
      </c>
      <c r="AG855" s="42" t="s">
        <v>1944</v>
      </c>
      <c r="AH855" s="40" t="s">
        <v>1945</v>
      </c>
      <c r="AI855" s="42" t="s">
        <v>1945</v>
      </c>
      <c r="AJ855" s="58">
        <v>44851</v>
      </c>
      <c r="AK855" s="58">
        <v>44851</v>
      </c>
      <c r="AL855" s="58">
        <v>45046</v>
      </c>
      <c r="AM855" s="39">
        <v>0.6</v>
      </c>
      <c r="AN855" s="61">
        <v>0</v>
      </c>
      <c r="AO855" s="41" t="s">
        <v>1946</v>
      </c>
      <c r="AP855" s="56" t="s">
        <v>1387</v>
      </c>
      <c r="AQ855" s="41" t="s">
        <v>1379</v>
      </c>
      <c r="AR855" s="57" t="s">
        <v>1947</v>
      </c>
      <c r="AS855" s="57" t="s">
        <v>1367</v>
      </c>
      <c r="AT855" s="57" t="s">
        <v>1376</v>
      </c>
      <c r="AU855" s="41">
        <v>25</v>
      </c>
      <c r="AV855" s="56" t="s">
        <v>1948</v>
      </c>
      <c r="AW855" s="56" t="s">
        <v>1949</v>
      </c>
      <c r="AX855" s="56" t="s">
        <v>1950</v>
      </c>
      <c r="AY855" s="57" t="s">
        <v>2898</v>
      </c>
      <c r="AZ855" s="65" t="s">
        <v>1951</v>
      </c>
      <c r="BA855" s="1"/>
      <c r="BB855" s="1"/>
      <c r="BC855" s="1"/>
      <c r="BD855" s="1"/>
      <c r="BE855" s="1"/>
      <c r="BF855" s="1"/>
      <c r="BG855" s="1"/>
    </row>
    <row r="856" spans="1:59" customFormat="1" ht="60" hidden="1" customHeight="1" x14ac:dyDescent="0.25">
      <c r="A856" s="2">
        <v>20</v>
      </c>
      <c r="B856" s="2">
        <v>6</v>
      </c>
      <c r="C856" s="2" t="s">
        <v>314</v>
      </c>
      <c r="D856" s="2">
        <v>0</v>
      </c>
      <c r="E856" s="2"/>
      <c r="F856" s="2"/>
      <c r="G856" s="2"/>
      <c r="H856" s="2"/>
      <c r="I856" s="3">
        <v>0</v>
      </c>
      <c r="J856" s="3" t="s">
        <v>911</v>
      </c>
      <c r="K856" s="3" t="s">
        <v>911</v>
      </c>
      <c r="L856" s="3" t="s">
        <v>911</v>
      </c>
      <c r="M856" s="3" t="s">
        <v>911</v>
      </c>
      <c r="N856" s="3" t="s">
        <v>911</v>
      </c>
      <c r="O856" s="3" t="s">
        <v>911</v>
      </c>
      <c r="P856" s="3" t="s">
        <v>911</v>
      </c>
      <c r="Q856" s="3" t="s">
        <v>911</v>
      </c>
      <c r="R856" s="3" t="s">
        <v>911</v>
      </c>
      <c r="S856" s="3" t="s">
        <v>911</v>
      </c>
      <c r="T856" s="3" t="s">
        <v>911</v>
      </c>
      <c r="U856" s="3" t="s">
        <v>911</v>
      </c>
      <c r="V856" s="2">
        <v>210111</v>
      </c>
      <c r="W856" s="2" t="s">
        <v>316</v>
      </c>
      <c r="X856" s="3">
        <v>585000000</v>
      </c>
      <c r="Y856" s="7" t="s">
        <v>911</v>
      </c>
      <c r="Z856" s="8" t="s">
        <v>911</v>
      </c>
      <c r="AA856" s="2" t="s">
        <v>323</v>
      </c>
      <c r="AB856" s="3">
        <v>29250000</v>
      </c>
      <c r="AC856" s="63" t="s">
        <v>1952</v>
      </c>
      <c r="AD856" s="41" t="s">
        <v>1953</v>
      </c>
      <c r="AE856" s="40" t="s">
        <v>339</v>
      </c>
      <c r="AF856" s="41" t="s">
        <v>1360</v>
      </c>
      <c r="AG856" s="42" t="s">
        <v>1954</v>
      </c>
      <c r="AH856" s="40" t="s">
        <v>1955</v>
      </c>
      <c r="AI856" s="42" t="s">
        <v>1955</v>
      </c>
      <c r="AJ856" s="58">
        <v>44851</v>
      </c>
      <c r="AK856" s="58">
        <v>44851</v>
      </c>
      <c r="AL856" s="58">
        <v>45046</v>
      </c>
      <c r="AM856" s="39">
        <v>0.6</v>
      </c>
      <c r="AN856" s="61">
        <v>0</v>
      </c>
      <c r="AO856" s="41" t="s">
        <v>1946</v>
      </c>
      <c r="AP856" s="56" t="s">
        <v>1387</v>
      </c>
      <c r="AQ856" s="41" t="s">
        <v>1379</v>
      </c>
      <c r="AR856" s="57" t="s">
        <v>1947</v>
      </c>
      <c r="AS856" s="57" t="s">
        <v>1367</v>
      </c>
      <c r="AT856" s="57" t="s">
        <v>1376</v>
      </c>
      <c r="AU856" s="41">
        <v>25</v>
      </c>
      <c r="AV856" s="56" t="s">
        <v>1948</v>
      </c>
      <c r="AW856" s="56" t="s">
        <v>1956</v>
      </c>
      <c r="AX856" s="56" t="s">
        <v>1950</v>
      </c>
      <c r="AY856" s="57" t="s">
        <v>2899</v>
      </c>
      <c r="AZ856" s="65" t="s">
        <v>1951</v>
      </c>
      <c r="BA856" s="1"/>
      <c r="BB856" s="1"/>
      <c r="BC856" s="1"/>
      <c r="BD856" s="1"/>
      <c r="BE856" s="1"/>
      <c r="BF856" s="1"/>
      <c r="BG856" s="1"/>
    </row>
    <row r="857" spans="1:59" customFormat="1" ht="60" hidden="1" customHeight="1" x14ac:dyDescent="0.25">
      <c r="A857" s="2">
        <v>20</v>
      </c>
      <c r="B857" s="2">
        <v>6</v>
      </c>
      <c r="C857" s="2" t="s">
        <v>314</v>
      </c>
      <c r="D857" s="2">
        <v>0</v>
      </c>
      <c r="E857" s="2"/>
      <c r="F857" s="2"/>
      <c r="G857" s="2"/>
      <c r="H857" s="2"/>
      <c r="I857" s="3">
        <v>0</v>
      </c>
      <c r="J857" s="3" t="s">
        <v>911</v>
      </c>
      <c r="K857" s="3" t="s">
        <v>911</v>
      </c>
      <c r="L857" s="3" t="s">
        <v>911</v>
      </c>
      <c r="M857" s="3" t="s">
        <v>911</v>
      </c>
      <c r="N857" s="3" t="s">
        <v>911</v>
      </c>
      <c r="O857" s="3" t="s">
        <v>911</v>
      </c>
      <c r="P857" s="3" t="s">
        <v>911</v>
      </c>
      <c r="Q857" s="3" t="s">
        <v>911</v>
      </c>
      <c r="R857" s="3" t="s">
        <v>911</v>
      </c>
      <c r="S857" s="3" t="s">
        <v>911</v>
      </c>
      <c r="T857" s="3" t="s">
        <v>911</v>
      </c>
      <c r="U857" s="3" t="s">
        <v>911</v>
      </c>
      <c r="V857" s="2">
        <v>210111</v>
      </c>
      <c r="W857" s="2" t="s">
        <v>316</v>
      </c>
      <c r="X857" s="3">
        <v>585000000</v>
      </c>
      <c r="Y857" s="7" t="s">
        <v>1312</v>
      </c>
      <c r="Z857" s="8">
        <f>SUM(AB857:AB858)</f>
        <v>550479619</v>
      </c>
      <c r="AA857" s="2" t="s">
        <v>320</v>
      </c>
      <c r="AB857" s="3">
        <v>385219810</v>
      </c>
      <c r="AC857" s="63" t="s">
        <v>1957</v>
      </c>
      <c r="AD857" s="41" t="s">
        <v>1958</v>
      </c>
      <c r="AE857" s="40" t="s">
        <v>339</v>
      </c>
      <c r="AF857" s="41" t="s">
        <v>1360</v>
      </c>
      <c r="AG857" s="42" t="s">
        <v>1959</v>
      </c>
      <c r="AH857" s="40" t="s">
        <v>1960</v>
      </c>
      <c r="AI857" s="42" t="s">
        <v>1961</v>
      </c>
      <c r="AJ857" s="58">
        <v>44851</v>
      </c>
      <c r="AK857" s="58">
        <v>44851</v>
      </c>
      <c r="AL857" s="58">
        <v>49217</v>
      </c>
      <c r="AM857" s="39">
        <v>0.6</v>
      </c>
      <c r="AN857" s="61">
        <v>0</v>
      </c>
      <c r="AO857" s="41" t="s">
        <v>1962</v>
      </c>
      <c r="AP857" s="56" t="s">
        <v>1387</v>
      </c>
      <c r="AQ857" s="41" t="s">
        <v>1379</v>
      </c>
      <c r="AR857" s="57" t="s">
        <v>1947</v>
      </c>
      <c r="AS857" s="57" t="s">
        <v>1367</v>
      </c>
      <c r="AT857" s="57" t="s">
        <v>1376</v>
      </c>
      <c r="AU857" s="41">
        <v>25</v>
      </c>
      <c r="AV857" s="56" t="s">
        <v>1963</v>
      </c>
      <c r="AW857" s="56" t="s">
        <v>1964</v>
      </c>
      <c r="AX857" s="56" t="s">
        <v>1965</v>
      </c>
      <c r="AY857" s="57" t="s">
        <v>874</v>
      </c>
      <c r="AZ857" s="65" t="s">
        <v>1951</v>
      </c>
      <c r="BA857" s="1"/>
      <c r="BB857" s="1"/>
      <c r="BC857" s="1"/>
      <c r="BD857" s="1"/>
      <c r="BE857" s="1"/>
      <c r="BF857" s="1"/>
      <c r="BG857" s="1"/>
    </row>
    <row r="858" spans="1:59" customFormat="1" ht="60" hidden="1" customHeight="1" x14ac:dyDescent="0.25">
      <c r="A858" s="2">
        <v>20</v>
      </c>
      <c r="B858" s="2">
        <v>6</v>
      </c>
      <c r="C858" s="2" t="s">
        <v>314</v>
      </c>
      <c r="D858" s="2">
        <v>0</v>
      </c>
      <c r="E858" s="2"/>
      <c r="F858" s="2"/>
      <c r="G858" s="2"/>
      <c r="H858" s="2"/>
      <c r="I858" s="3">
        <v>0</v>
      </c>
      <c r="J858" s="3" t="s">
        <v>911</v>
      </c>
      <c r="K858" s="3" t="s">
        <v>911</v>
      </c>
      <c r="L858" s="3" t="s">
        <v>911</v>
      </c>
      <c r="M858" s="3" t="s">
        <v>911</v>
      </c>
      <c r="N858" s="3" t="s">
        <v>911</v>
      </c>
      <c r="O858" s="3" t="s">
        <v>911</v>
      </c>
      <c r="P858" s="3" t="s">
        <v>911</v>
      </c>
      <c r="Q858" s="3" t="s">
        <v>911</v>
      </c>
      <c r="R858" s="3" t="s">
        <v>911</v>
      </c>
      <c r="S858" s="3" t="s">
        <v>911</v>
      </c>
      <c r="T858" s="3" t="s">
        <v>911</v>
      </c>
      <c r="U858" s="3" t="s">
        <v>911</v>
      </c>
      <c r="V858" s="2">
        <v>210111</v>
      </c>
      <c r="W858" s="2" t="s">
        <v>316</v>
      </c>
      <c r="X858" s="3">
        <v>585000000</v>
      </c>
      <c r="Y858" s="7" t="s">
        <v>911</v>
      </c>
      <c r="Z858" s="8" t="s">
        <v>911</v>
      </c>
      <c r="AA858" s="2" t="s">
        <v>321</v>
      </c>
      <c r="AB858" s="3">
        <v>165259809</v>
      </c>
      <c r="AC858" s="63" t="s">
        <v>1957</v>
      </c>
      <c r="AD858" s="41" t="s">
        <v>1958</v>
      </c>
      <c r="AE858" s="40" t="s">
        <v>339</v>
      </c>
      <c r="AF858" s="41" t="s">
        <v>1360</v>
      </c>
      <c r="AG858" s="42" t="s">
        <v>1959</v>
      </c>
      <c r="AH858" s="40" t="s">
        <v>1960</v>
      </c>
      <c r="AI858" s="42" t="s">
        <v>1961</v>
      </c>
      <c r="AJ858" s="58">
        <v>44851</v>
      </c>
      <c r="AK858" s="58">
        <v>44851</v>
      </c>
      <c r="AL858" s="58">
        <v>49217</v>
      </c>
      <c r="AM858" s="39">
        <v>0.6</v>
      </c>
      <c r="AN858" s="61">
        <v>0</v>
      </c>
      <c r="AO858" s="41" t="s">
        <v>1962</v>
      </c>
      <c r="AP858" s="56" t="s">
        <v>1387</v>
      </c>
      <c r="AQ858" s="41" t="s">
        <v>1379</v>
      </c>
      <c r="AR858" s="57" t="s">
        <v>1947</v>
      </c>
      <c r="AS858" s="57" t="s">
        <v>1367</v>
      </c>
      <c r="AT858" s="57" t="s">
        <v>1376</v>
      </c>
      <c r="AU858" s="41">
        <v>25</v>
      </c>
      <c r="AV858" s="56" t="s">
        <v>1966</v>
      </c>
      <c r="AW858" s="56" t="s">
        <v>1964</v>
      </c>
      <c r="AX858" s="56" t="s">
        <v>1965</v>
      </c>
      <c r="AY858" s="57" t="s">
        <v>874</v>
      </c>
      <c r="AZ858" s="65" t="s">
        <v>1951</v>
      </c>
      <c r="BA858" s="1"/>
      <c r="BB858" s="1"/>
      <c r="BC858" s="1"/>
      <c r="BD858" s="1"/>
      <c r="BE858" s="1"/>
      <c r="BF858" s="1"/>
      <c r="BG858" s="1"/>
    </row>
    <row r="859" spans="1:59" customFormat="1" ht="60" hidden="1" customHeight="1" x14ac:dyDescent="0.25">
      <c r="A859" s="2">
        <v>20</v>
      </c>
      <c r="B859" s="2">
        <v>8</v>
      </c>
      <c r="C859" s="2" t="s">
        <v>314</v>
      </c>
      <c r="D859" s="2">
        <v>1</v>
      </c>
      <c r="E859" s="2"/>
      <c r="F859" s="2"/>
      <c r="G859" s="2"/>
      <c r="H859" s="2"/>
      <c r="I859" s="3">
        <v>0</v>
      </c>
      <c r="J859" s="3" t="s">
        <v>924</v>
      </c>
      <c r="K859" s="3" t="s">
        <v>925</v>
      </c>
      <c r="L859" s="3" t="s">
        <v>926</v>
      </c>
      <c r="M859" s="3" t="s">
        <v>1316</v>
      </c>
      <c r="N859" s="3" t="s">
        <v>1317</v>
      </c>
      <c r="O859" s="6">
        <v>866</v>
      </c>
      <c r="P859" s="3" t="s">
        <v>919</v>
      </c>
      <c r="Q859" s="3" t="s">
        <v>920</v>
      </c>
      <c r="R859" s="3" t="s">
        <v>921</v>
      </c>
      <c r="S859" s="3" t="s">
        <v>1318</v>
      </c>
      <c r="T859" s="3" t="s">
        <v>1319</v>
      </c>
      <c r="U859" s="6">
        <v>866</v>
      </c>
      <c r="V859" s="2">
        <v>210111</v>
      </c>
      <c r="W859" s="2" t="s">
        <v>316</v>
      </c>
      <c r="X859" s="3">
        <v>2995200000</v>
      </c>
      <c r="Y859" s="7" t="s">
        <v>1311</v>
      </c>
      <c r="Z859" s="8">
        <f>SUM(AB859:AB860)</f>
        <v>179712000</v>
      </c>
      <c r="AA859" s="2" t="s">
        <v>1313</v>
      </c>
      <c r="AB859" s="3">
        <v>29952000</v>
      </c>
      <c r="AC859" s="63" t="s">
        <v>1942</v>
      </c>
      <c r="AD859" s="41" t="s">
        <v>1943</v>
      </c>
      <c r="AE859" s="40" t="s">
        <v>339</v>
      </c>
      <c r="AF859" s="41" t="s">
        <v>1360</v>
      </c>
      <c r="AG859" s="42" t="s">
        <v>1944</v>
      </c>
      <c r="AH859" s="40" t="s">
        <v>1945</v>
      </c>
      <c r="AI859" s="42" t="s">
        <v>1945</v>
      </c>
      <c r="AJ859" s="58">
        <v>44851</v>
      </c>
      <c r="AK859" s="58">
        <v>44851</v>
      </c>
      <c r="AL859" s="58">
        <v>45046</v>
      </c>
      <c r="AM859" s="39">
        <v>0.6</v>
      </c>
      <c r="AN859" s="61">
        <v>0</v>
      </c>
      <c r="AO859" s="41" t="s">
        <v>1946</v>
      </c>
      <c r="AP859" s="56" t="s">
        <v>1387</v>
      </c>
      <c r="AQ859" s="41" t="s">
        <v>1379</v>
      </c>
      <c r="AR859" s="57" t="s">
        <v>1947</v>
      </c>
      <c r="AS859" s="57" t="s">
        <v>1367</v>
      </c>
      <c r="AT859" s="57" t="s">
        <v>1376</v>
      </c>
      <c r="AU859" s="41">
        <v>128</v>
      </c>
      <c r="AV859" s="56" t="s">
        <v>1948</v>
      </c>
      <c r="AW859" s="56" t="s">
        <v>1949</v>
      </c>
      <c r="AX859" s="56" t="s">
        <v>1950</v>
      </c>
      <c r="AY859" s="57" t="s">
        <v>2898</v>
      </c>
      <c r="AZ859" s="65" t="s">
        <v>1951</v>
      </c>
      <c r="BA859" s="1"/>
      <c r="BB859" s="1"/>
      <c r="BC859" s="1"/>
      <c r="BD859" s="1"/>
      <c r="BE859" s="1"/>
      <c r="BF859" s="1"/>
      <c r="BG859" s="1"/>
    </row>
    <row r="860" spans="1:59" customFormat="1" ht="60" hidden="1" customHeight="1" x14ac:dyDescent="0.25">
      <c r="A860" s="2">
        <v>20</v>
      </c>
      <c r="B860" s="2">
        <v>8</v>
      </c>
      <c r="C860" s="2" t="s">
        <v>314</v>
      </c>
      <c r="D860" s="2">
        <v>0</v>
      </c>
      <c r="E860" s="2"/>
      <c r="F860" s="2"/>
      <c r="G860" s="2"/>
      <c r="H860" s="2"/>
      <c r="I860" s="3">
        <v>0</v>
      </c>
      <c r="J860" s="3" t="s">
        <v>911</v>
      </c>
      <c r="K860" s="3" t="s">
        <v>911</v>
      </c>
      <c r="L860" s="3" t="s">
        <v>911</v>
      </c>
      <c r="M860" s="3" t="s">
        <v>911</v>
      </c>
      <c r="N860" s="3" t="s">
        <v>911</v>
      </c>
      <c r="O860" s="3" t="s">
        <v>911</v>
      </c>
      <c r="P860" s="3" t="s">
        <v>911</v>
      </c>
      <c r="Q860" s="3" t="s">
        <v>911</v>
      </c>
      <c r="R860" s="3" t="s">
        <v>911</v>
      </c>
      <c r="S860" s="3" t="s">
        <v>911</v>
      </c>
      <c r="T860" s="3" t="s">
        <v>911</v>
      </c>
      <c r="U860" s="3" t="s">
        <v>911</v>
      </c>
      <c r="V860" s="2">
        <v>210111</v>
      </c>
      <c r="W860" s="2" t="s">
        <v>316</v>
      </c>
      <c r="X860" s="3">
        <v>2995200000</v>
      </c>
      <c r="Y860" s="7" t="s">
        <v>911</v>
      </c>
      <c r="Z860" s="8" t="s">
        <v>911</v>
      </c>
      <c r="AA860" s="2" t="s">
        <v>323</v>
      </c>
      <c r="AB860" s="3">
        <v>149760000</v>
      </c>
      <c r="AC860" s="63" t="s">
        <v>1952</v>
      </c>
      <c r="AD860" s="41" t="s">
        <v>1953</v>
      </c>
      <c r="AE860" s="40" t="s">
        <v>339</v>
      </c>
      <c r="AF860" s="41" t="s">
        <v>1360</v>
      </c>
      <c r="AG860" s="42" t="s">
        <v>1954</v>
      </c>
      <c r="AH860" s="40" t="s">
        <v>1955</v>
      </c>
      <c r="AI860" s="42" t="s">
        <v>1955</v>
      </c>
      <c r="AJ860" s="58">
        <v>44851</v>
      </c>
      <c r="AK860" s="58">
        <v>44851</v>
      </c>
      <c r="AL860" s="58">
        <v>45046</v>
      </c>
      <c r="AM860" s="39">
        <v>0.6</v>
      </c>
      <c r="AN860" s="61">
        <v>0</v>
      </c>
      <c r="AO860" s="41" t="s">
        <v>1946</v>
      </c>
      <c r="AP860" s="56" t="s">
        <v>1387</v>
      </c>
      <c r="AQ860" s="41" t="s">
        <v>1379</v>
      </c>
      <c r="AR860" s="57" t="s">
        <v>1947</v>
      </c>
      <c r="AS860" s="57" t="s">
        <v>1367</v>
      </c>
      <c r="AT860" s="57" t="s">
        <v>1376</v>
      </c>
      <c r="AU860" s="41">
        <v>128</v>
      </c>
      <c r="AV860" s="56" t="s">
        <v>1948</v>
      </c>
      <c r="AW860" s="56" t="s">
        <v>1956</v>
      </c>
      <c r="AX860" s="56" t="s">
        <v>1950</v>
      </c>
      <c r="AY860" s="57" t="s">
        <v>2899</v>
      </c>
      <c r="AZ860" s="65" t="s">
        <v>1951</v>
      </c>
      <c r="BA860" s="1"/>
      <c r="BB860" s="1"/>
      <c r="BC860" s="1"/>
      <c r="BD860" s="1"/>
      <c r="BE860" s="1"/>
      <c r="BF860" s="1"/>
      <c r="BG860" s="1"/>
    </row>
    <row r="861" spans="1:59" customFormat="1" ht="60" hidden="1" customHeight="1" x14ac:dyDescent="0.25">
      <c r="A861" s="2">
        <v>20</v>
      </c>
      <c r="B861" s="2">
        <v>8</v>
      </c>
      <c r="C861" s="2" t="s">
        <v>314</v>
      </c>
      <c r="D861" s="2">
        <v>0</v>
      </c>
      <c r="E861" s="2"/>
      <c r="F861" s="2"/>
      <c r="G861" s="2"/>
      <c r="H861" s="2"/>
      <c r="I861" s="3">
        <v>0</v>
      </c>
      <c r="J861" s="3" t="s">
        <v>911</v>
      </c>
      <c r="K861" s="3" t="s">
        <v>911</v>
      </c>
      <c r="L861" s="3" t="s">
        <v>911</v>
      </c>
      <c r="M861" s="3" t="s">
        <v>911</v>
      </c>
      <c r="N861" s="3" t="s">
        <v>911</v>
      </c>
      <c r="O861" s="3" t="s">
        <v>911</v>
      </c>
      <c r="P861" s="3" t="s">
        <v>911</v>
      </c>
      <c r="Q861" s="3" t="s">
        <v>911</v>
      </c>
      <c r="R861" s="3" t="s">
        <v>911</v>
      </c>
      <c r="S861" s="3" t="s">
        <v>911</v>
      </c>
      <c r="T861" s="3" t="s">
        <v>911</v>
      </c>
      <c r="U861" s="3" t="s">
        <v>911</v>
      </c>
      <c r="V861" s="2">
        <v>210111</v>
      </c>
      <c r="W861" s="2" t="s">
        <v>316</v>
      </c>
      <c r="X861" s="3">
        <v>2995200000</v>
      </c>
      <c r="Y861" s="7" t="s">
        <v>1312</v>
      </c>
      <c r="Z861" s="8">
        <f>SUM(AB861:AB862)</f>
        <v>2826683420</v>
      </c>
      <c r="AA861" s="2" t="s">
        <v>320</v>
      </c>
      <c r="AB861" s="3">
        <v>1976439310</v>
      </c>
      <c r="AC861" s="63" t="s">
        <v>1957</v>
      </c>
      <c r="AD861" s="41" t="s">
        <v>1973</v>
      </c>
      <c r="AE861" s="40" t="s">
        <v>339</v>
      </c>
      <c r="AF861" s="41" t="s">
        <v>1360</v>
      </c>
      <c r="AG861" s="42" t="s">
        <v>1959</v>
      </c>
      <c r="AH861" s="40" t="s">
        <v>1960</v>
      </c>
      <c r="AI861" s="42" t="s">
        <v>1961</v>
      </c>
      <c r="AJ861" s="58">
        <v>44851</v>
      </c>
      <c r="AK861" s="58">
        <v>44851</v>
      </c>
      <c r="AL861" s="58">
        <v>49217</v>
      </c>
      <c r="AM861" s="39">
        <v>0.6</v>
      </c>
      <c r="AN861" s="61">
        <v>0</v>
      </c>
      <c r="AO861" s="41" t="s">
        <v>1962</v>
      </c>
      <c r="AP861" s="56" t="s">
        <v>1387</v>
      </c>
      <c r="AQ861" s="41" t="s">
        <v>1379</v>
      </c>
      <c r="AR861" s="57" t="s">
        <v>1947</v>
      </c>
      <c r="AS861" s="57" t="s">
        <v>1367</v>
      </c>
      <c r="AT861" s="57" t="s">
        <v>1376</v>
      </c>
      <c r="AU861" s="41">
        <v>128</v>
      </c>
      <c r="AV861" s="56" t="s">
        <v>1963</v>
      </c>
      <c r="AW861" s="56" t="s">
        <v>1964</v>
      </c>
      <c r="AX861" s="56" t="s">
        <v>1965</v>
      </c>
      <c r="AY861" s="57" t="s">
        <v>874</v>
      </c>
      <c r="AZ861" s="65" t="s">
        <v>1951</v>
      </c>
      <c r="BA861" s="1"/>
      <c r="BB861" s="1"/>
      <c r="BC861" s="1"/>
      <c r="BD861" s="1"/>
      <c r="BE861" s="1"/>
      <c r="BF861" s="1"/>
      <c r="BG861" s="1"/>
    </row>
    <row r="862" spans="1:59" customFormat="1" ht="60" hidden="1" customHeight="1" x14ac:dyDescent="0.25">
      <c r="A862" s="2">
        <v>20</v>
      </c>
      <c r="B862" s="2">
        <v>8</v>
      </c>
      <c r="C862" s="2" t="s">
        <v>314</v>
      </c>
      <c r="D862" s="2">
        <v>0</v>
      </c>
      <c r="E862" s="2"/>
      <c r="F862" s="2"/>
      <c r="G862" s="2"/>
      <c r="H862" s="2"/>
      <c r="I862" s="3">
        <v>0</v>
      </c>
      <c r="J862" s="3" t="s">
        <v>911</v>
      </c>
      <c r="K862" s="3" t="s">
        <v>911</v>
      </c>
      <c r="L862" s="3" t="s">
        <v>911</v>
      </c>
      <c r="M862" s="3" t="s">
        <v>911</v>
      </c>
      <c r="N862" s="3" t="s">
        <v>911</v>
      </c>
      <c r="O862" s="3" t="s">
        <v>911</v>
      </c>
      <c r="P862" s="3" t="s">
        <v>911</v>
      </c>
      <c r="Q862" s="3" t="s">
        <v>911</v>
      </c>
      <c r="R862" s="3" t="s">
        <v>911</v>
      </c>
      <c r="S862" s="3" t="s">
        <v>911</v>
      </c>
      <c r="T862" s="3" t="s">
        <v>911</v>
      </c>
      <c r="U862" s="3" t="s">
        <v>911</v>
      </c>
      <c r="V862" s="2">
        <v>210111</v>
      </c>
      <c r="W862" s="2" t="s">
        <v>316</v>
      </c>
      <c r="X862" s="3">
        <v>2995200000</v>
      </c>
      <c r="Y862" s="7" t="s">
        <v>911</v>
      </c>
      <c r="Z862" s="8" t="s">
        <v>911</v>
      </c>
      <c r="AA862" s="2" t="s">
        <v>321</v>
      </c>
      <c r="AB862" s="3">
        <v>850244110</v>
      </c>
      <c r="AC862" s="63" t="s">
        <v>1957</v>
      </c>
      <c r="AD862" s="41" t="s">
        <v>1973</v>
      </c>
      <c r="AE862" s="40" t="s">
        <v>339</v>
      </c>
      <c r="AF862" s="41" t="s">
        <v>1360</v>
      </c>
      <c r="AG862" s="42" t="s">
        <v>1959</v>
      </c>
      <c r="AH862" s="40" t="s">
        <v>1960</v>
      </c>
      <c r="AI862" s="42" t="s">
        <v>1961</v>
      </c>
      <c r="AJ862" s="58">
        <v>44851</v>
      </c>
      <c r="AK862" s="58">
        <v>44851</v>
      </c>
      <c r="AL862" s="58">
        <v>49217</v>
      </c>
      <c r="AM862" s="39">
        <v>0.6</v>
      </c>
      <c r="AN862" s="61">
        <v>0</v>
      </c>
      <c r="AO862" s="41" t="s">
        <v>1962</v>
      </c>
      <c r="AP862" s="56" t="s">
        <v>1387</v>
      </c>
      <c r="AQ862" s="41" t="s">
        <v>1379</v>
      </c>
      <c r="AR862" s="57" t="s">
        <v>1947</v>
      </c>
      <c r="AS862" s="57" t="s">
        <v>1367</v>
      </c>
      <c r="AT862" s="57" t="s">
        <v>1376</v>
      </c>
      <c r="AU862" s="41">
        <v>128</v>
      </c>
      <c r="AV862" s="56" t="s">
        <v>1966</v>
      </c>
      <c r="AW862" s="56" t="s">
        <v>1964</v>
      </c>
      <c r="AX862" s="56" t="s">
        <v>1965</v>
      </c>
      <c r="AY862" s="57" t="s">
        <v>874</v>
      </c>
      <c r="AZ862" s="65" t="s">
        <v>1951</v>
      </c>
      <c r="BA862" s="1"/>
      <c r="BB862" s="1"/>
      <c r="BC862" s="1"/>
      <c r="BD862" s="1"/>
      <c r="BE862" s="1"/>
      <c r="BF862" s="1"/>
      <c r="BG862" s="1"/>
    </row>
    <row r="863" spans="1:59" customFormat="1" ht="60" hidden="1" customHeight="1" x14ac:dyDescent="0.25">
      <c r="A863" s="2">
        <v>20</v>
      </c>
      <c r="B863" s="2">
        <v>9</v>
      </c>
      <c r="C863" s="2" t="s">
        <v>314</v>
      </c>
      <c r="D863" s="2">
        <v>1</v>
      </c>
      <c r="E863" s="2"/>
      <c r="F863" s="2"/>
      <c r="G863" s="2"/>
      <c r="H863" s="2"/>
      <c r="I863" s="3">
        <v>0</v>
      </c>
      <c r="J863" s="3" t="s">
        <v>924</v>
      </c>
      <c r="K863" s="3" t="s">
        <v>925</v>
      </c>
      <c r="L863" s="3" t="s">
        <v>926</v>
      </c>
      <c r="M863" s="3" t="s">
        <v>1316</v>
      </c>
      <c r="N863" s="3" t="s">
        <v>1317</v>
      </c>
      <c r="O863" s="6">
        <v>866</v>
      </c>
      <c r="P863" s="3" t="s">
        <v>919</v>
      </c>
      <c r="Q863" s="3" t="s">
        <v>920</v>
      </c>
      <c r="R863" s="3" t="s">
        <v>921</v>
      </c>
      <c r="S863" s="3" t="s">
        <v>1318</v>
      </c>
      <c r="T863" s="3" t="s">
        <v>1319</v>
      </c>
      <c r="U863" s="6">
        <v>866</v>
      </c>
      <c r="V863" s="2">
        <v>210111</v>
      </c>
      <c r="W863" s="2" t="s">
        <v>316</v>
      </c>
      <c r="X863" s="3">
        <v>468000000</v>
      </c>
      <c r="Y863" s="7" t="s">
        <v>1311</v>
      </c>
      <c r="Z863" s="8">
        <f>SUM(AB863:AB864)</f>
        <v>28080000</v>
      </c>
      <c r="AA863" s="2" t="s">
        <v>1313</v>
      </c>
      <c r="AB863" s="3">
        <v>4680000</v>
      </c>
      <c r="AC863" s="63" t="s">
        <v>1942</v>
      </c>
      <c r="AD863" s="41" t="s">
        <v>1943</v>
      </c>
      <c r="AE863" s="40" t="s">
        <v>339</v>
      </c>
      <c r="AF863" s="41" t="s">
        <v>1360</v>
      </c>
      <c r="AG863" s="42" t="s">
        <v>1944</v>
      </c>
      <c r="AH863" s="40" t="s">
        <v>1945</v>
      </c>
      <c r="AI863" s="42" t="s">
        <v>1945</v>
      </c>
      <c r="AJ863" s="58">
        <v>44851</v>
      </c>
      <c r="AK863" s="58">
        <v>44851</v>
      </c>
      <c r="AL863" s="58">
        <v>45046</v>
      </c>
      <c r="AM863" s="39">
        <v>0.6</v>
      </c>
      <c r="AN863" s="61">
        <v>0</v>
      </c>
      <c r="AO863" s="41" t="s">
        <v>1946</v>
      </c>
      <c r="AP863" s="56" t="s">
        <v>1387</v>
      </c>
      <c r="AQ863" s="41" t="s">
        <v>1379</v>
      </c>
      <c r="AR863" s="57" t="s">
        <v>1947</v>
      </c>
      <c r="AS863" s="57" t="s">
        <v>1367</v>
      </c>
      <c r="AT863" s="57" t="s">
        <v>1376</v>
      </c>
      <c r="AU863" s="41">
        <v>20</v>
      </c>
      <c r="AV863" s="56" t="s">
        <v>1948</v>
      </c>
      <c r="AW863" s="56" t="s">
        <v>1949</v>
      </c>
      <c r="AX863" s="56" t="s">
        <v>1950</v>
      </c>
      <c r="AY863" s="57" t="s">
        <v>2898</v>
      </c>
      <c r="AZ863" s="65" t="s">
        <v>1951</v>
      </c>
      <c r="BA863" s="1"/>
      <c r="BB863" s="1"/>
      <c r="BC863" s="1"/>
      <c r="BD863" s="1"/>
      <c r="BE863" s="1"/>
      <c r="BF863" s="1"/>
      <c r="BG863" s="1"/>
    </row>
    <row r="864" spans="1:59" customFormat="1" ht="60" hidden="1" customHeight="1" x14ac:dyDescent="0.25">
      <c r="A864" s="2">
        <v>20</v>
      </c>
      <c r="B864" s="2">
        <v>9</v>
      </c>
      <c r="C864" s="2" t="s">
        <v>314</v>
      </c>
      <c r="D864" s="2">
        <v>0</v>
      </c>
      <c r="E864" s="2"/>
      <c r="F864" s="2"/>
      <c r="G864" s="2"/>
      <c r="H864" s="2"/>
      <c r="I864" s="3">
        <v>0</v>
      </c>
      <c r="J864" s="3" t="s">
        <v>911</v>
      </c>
      <c r="K864" s="3" t="s">
        <v>911</v>
      </c>
      <c r="L864" s="3" t="s">
        <v>911</v>
      </c>
      <c r="M864" s="3" t="s">
        <v>911</v>
      </c>
      <c r="N864" s="3" t="s">
        <v>911</v>
      </c>
      <c r="O864" s="3" t="s">
        <v>911</v>
      </c>
      <c r="P864" s="3" t="s">
        <v>911</v>
      </c>
      <c r="Q864" s="3" t="s">
        <v>911</v>
      </c>
      <c r="R864" s="3" t="s">
        <v>911</v>
      </c>
      <c r="S864" s="3" t="s">
        <v>911</v>
      </c>
      <c r="T864" s="3" t="s">
        <v>911</v>
      </c>
      <c r="U864" s="3" t="s">
        <v>911</v>
      </c>
      <c r="V864" s="2">
        <v>210111</v>
      </c>
      <c r="W864" s="2" t="s">
        <v>316</v>
      </c>
      <c r="X864" s="3">
        <v>468000000</v>
      </c>
      <c r="Y864" s="7" t="s">
        <v>911</v>
      </c>
      <c r="Z864" s="8" t="s">
        <v>911</v>
      </c>
      <c r="AA864" s="2" t="s">
        <v>323</v>
      </c>
      <c r="AB864" s="3">
        <v>23400000</v>
      </c>
      <c r="AC864" s="63" t="s">
        <v>1952</v>
      </c>
      <c r="AD864" s="41" t="s">
        <v>1953</v>
      </c>
      <c r="AE864" s="40" t="s">
        <v>339</v>
      </c>
      <c r="AF864" s="41" t="s">
        <v>1360</v>
      </c>
      <c r="AG864" s="42" t="s">
        <v>1954</v>
      </c>
      <c r="AH864" s="40" t="s">
        <v>1955</v>
      </c>
      <c r="AI864" s="42" t="s">
        <v>1955</v>
      </c>
      <c r="AJ864" s="58">
        <v>44851</v>
      </c>
      <c r="AK864" s="58">
        <v>44851</v>
      </c>
      <c r="AL864" s="58">
        <v>45046</v>
      </c>
      <c r="AM864" s="39">
        <v>0.6</v>
      </c>
      <c r="AN864" s="61">
        <v>0</v>
      </c>
      <c r="AO864" s="41" t="s">
        <v>1946</v>
      </c>
      <c r="AP864" s="56" t="s">
        <v>1387</v>
      </c>
      <c r="AQ864" s="41" t="s">
        <v>1379</v>
      </c>
      <c r="AR864" s="57" t="s">
        <v>1947</v>
      </c>
      <c r="AS864" s="57" t="s">
        <v>1367</v>
      </c>
      <c r="AT864" s="57" t="s">
        <v>1376</v>
      </c>
      <c r="AU864" s="41">
        <v>20</v>
      </c>
      <c r="AV864" s="56" t="s">
        <v>1948</v>
      </c>
      <c r="AW864" s="56" t="s">
        <v>1956</v>
      </c>
      <c r="AX864" s="56" t="s">
        <v>1950</v>
      </c>
      <c r="AY864" s="57" t="s">
        <v>2899</v>
      </c>
      <c r="AZ864" s="65" t="s">
        <v>1951</v>
      </c>
      <c r="BA864" s="1"/>
      <c r="BB864" s="1"/>
      <c r="BC864" s="1"/>
      <c r="BD864" s="1"/>
      <c r="BE864" s="1"/>
      <c r="BF864" s="1"/>
      <c r="BG864" s="1"/>
    </row>
    <row r="865" spans="1:59" customFormat="1" ht="60" hidden="1" customHeight="1" x14ac:dyDescent="0.25">
      <c r="A865" s="2">
        <v>20</v>
      </c>
      <c r="B865" s="2">
        <v>9</v>
      </c>
      <c r="C865" s="2" t="s">
        <v>314</v>
      </c>
      <c r="D865" s="2">
        <v>0</v>
      </c>
      <c r="E865" s="2"/>
      <c r="F865" s="2"/>
      <c r="G865" s="2"/>
      <c r="H865" s="2"/>
      <c r="I865" s="3">
        <v>0</v>
      </c>
      <c r="J865" s="3" t="s">
        <v>911</v>
      </c>
      <c r="K865" s="3" t="s">
        <v>911</v>
      </c>
      <c r="L865" s="3" t="s">
        <v>911</v>
      </c>
      <c r="M865" s="3" t="s">
        <v>911</v>
      </c>
      <c r="N865" s="3" t="s">
        <v>911</v>
      </c>
      <c r="O865" s="3" t="s">
        <v>911</v>
      </c>
      <c r="P865" s="3" t="s">
        <v>911</v>
      </c>
      <c r="Q865" s="3" t="s">
        <v>911</v>
      </c>
      <c r="R865" s="3" t="s">
        <v>911</v>
      </c>
      <c r="S865" s="3" t="s">
        <v>911</v>
      </c>
      <c r="T865" s="3" t="s">
        <v>911</v>
      </c>
      <c r="U865" s="3" t="s">
        <v>911</v>
      </c>
      <c r="V865" s="2">
        <v>210111</v>
      </c>
      <c r="W865" s="2" t="s">
        <v>316</v>
      </c>
      <c r="X865" s="3">
        <v>468000000</v>
      </c>
      <c r="Y865" s="7" t="s">
        <v>1312</v>
      </c>
      <c r="Z865" s="8">
        <f>SUM(AB865:AB866)</f>
        <v>448904745</v>
      </c>
      <c r="AA865" s="2" t="s">
        <v>320</v>
      </c>
      <c r="AB865" s="3">
        <v>312436373</v>
      </c>
      <c r="AC865" s="63" t="s">
        <v>1957</v>
      </c>
      <c r="AD865" s="41" t="s">
        <v>1972</v>
      </c>
      <c r="AE865" s="40" t="s">
        <v>339</v>
      </c>
      <c r="AF865" s="41" t="s">
        <v>1360</v>
      </c>
      <c r="AG865" s="42" t="s">
        <v>1959</v>
      </c>
      <c r="AH865" s="40" t="s">
        <v>1960</v>
      </c>
      <c r="AI865" s="42" t="s">
        <v>1961</v>
      </c>
      <c r="AJ865" s="58">
        <v>44851</v>
      </c>
      <c r="AK865" s="58">
        <v>44851</v>
      </c>
      <c r="AL865" s="58">
        <v>49217</v>
      </c>
      <c r="AM865" s="39">
        <v>0.6</v>
      </c>
      <c r="AN865" s="61">
        <v>0</v>
      </c>
      <c r="AO865" s="41" t="s">
        <v>1962</v>
      </c>
      <c r="AP865" s="56" t="s">
        <v>1387</v>
      </c>
      <c r="AQ865" s="41" t="s">
        <v>1379</v>
      </c>
      <c r="AR865" s="57" t="s">
        <v>1947</v>
      </c>
      <c r="AS865" s="57" t="s">
        <v>1367</v>
      </c>
      <c r="AT865" s="57" t="s">
        <v>1376</v>
      </c>
      <c r="AU865" s="41">
        <v>20</v>
      </c>
      <c r="AV865" s="56" t="s">
        <v>1963</v>
      </c>
      <c r="AW865" s="56" t="s">
        <v>1964</v>
      </c>
      <c r="AX865" s="56" t="s">
        <v>1965</v>
      </c>
      <c r="AY865" s="57" t="s">
        <v>874</v>
      </c>
      <c r="AZ865" s="65" t="s">
        <v>1951</v>
      </c>
      <c r="BA865" s="1"/>
      <c r="BB865" s="1"/>
      <c r="BC865" s="1"/>
      <c r="BD865" s="1"/>
      <c r="BE865" s="1"/>
      <c r="BF865" s="1"/>
      <c r="BG865" s="1"/>
    </row>
    <row r="866" spans="1:59" customFormat="1" ht="60" hidden="1" customHeight="1" x14ac:dyDescent="0.25">
      <c r="A866" s="2">
        <v>20</v>
      </c>
      <c r="B866" s="2">
        <v>9</v>
      </c>
      <c r="C866" s="2" t="s">
        <v>314</v>
      </c>
      <c r="D866" s="2">
        <v>0</v>
      </c>
      <c r="E866" s="2"/>
      <c r="F866" s="2"/>
      <c r="G866" s="2"/>
      <c r="H866" s="2"/>
      <c r="I866" s="3">
        <v>0</v>
      </c>
      <c r="J866" s="3" t="s">
        <v>911</v>
      </c>
      <c r="K866" s="3" t="s">
        <v>911</v>
      </c>
      <c r="L866" s="3" t="s">
        <v>911</v>
      </c>
      <c r="M866" s="3" t="s">
        <v>911</v>
      </c>
      <c r="N866" s="3" t="s">
        <v>911</v>
      </c>
      <c r="O866" s="3" t="s">
        <v>911</v>
      </c>
      <c r="P866" s="3" t="s">
        <v>911</v>
      </c>
      <c r="Q866" s="3" t="s">
        <v>911</v>
      </c>
      <c r="R866" s="3" t="s">
        <v>911</v>
      </c>
      <c r="S866" s="3" t="s">
        <v>911</v>
      </c>
      <c r="T866" s="3" t="s">
        <v>911</v>
      </c>
      <c r="U866" s="3" t="s">
        <v>911</v>
      </c>
      <c r="V866" s="2">
        <v>210111</v>
      </c>
      <c r="W866" s="2" t="s">
        <v>316</v>
      </c>
      <c r="X866" s="3">
        <v>468000000</v>
      </c>
      <c r="Y866" s="7" t="s">
        <v>911</v>
      </c>
      <c r="Z866" s="8" t="s">
        <v>911</v>
      </c>
      <c r="AA866" s="2" t="s">
        <v>321</v>
      </c>
      <c r="AB866" s="3">
        <v>136468372</v>
      </c>
      <c r="AC866" s="63" t="s">
        <v>1957</v>
      </c>
      <c r="AD866" s="41" t="s">
        <v>1972</v>
      </c>
      <c r="AE866" s="40" t="s">
        <v>339</v>
      </c>
      <c r="AF866" s="41" t="s">
        <v>1360</v>
      </c>
      <c r="AG866" s="42" t="s">
        <v>1959</v>
      </c>
      <c r="AH866" s="40" t="s">
        <v>1960</v>
      </c>
      <c r="AI866" s="42" t="s">
        <v>1961</v>
      </c>
      <c r="AJ866" s="58">
        <v>44851</v>
      </c>
      <c r="AK866" s="58">
        <v>44851</v>
      </c>
      <c r="AL866" s="58">
        <v>49217</v>
      </c>
      <c r="AM866" s="39">
        <v>0.6</v>
      </c>
      <c r="AN866" s="61">
        <v>0</v>
      </c>
      <c r="AO866" s="41" t="s">
        <v>1962</v>
      </c>
      <c r="AP866" s="56" t="s">
        <v>1387</v>
      </c>
      <c r="AQ866" s="41" t="s">
        <v>1379</v>
      </c>
      <c r="AR866" s="57" t="s">
        <v>1947</v>
      </c>
      <c r="AS866" s="57" t="s">
        <v>1367</v>
      </c>
      <c r="AT866" s="57" t="s">
        <v>1376</v>
      </c>
      <c r="AU866" s="41">
        <v>20</v>
      </c>
      <c r="AV866" s="56" t="s">
        <v>1966</v>
      </c>
      <c r="AW866" s="56" t="s">
        <v>1964</v>
      </c>
      <c r="AX866" s="56" t="s">
        <v>1965</v>
      </c>
      <c r="AY866" s="57" t="s">
        <v>874</v>
      </c>
      <c r="AZ866" s="65" t="s">
        <v>1951</v>
      </c>
      <c r="BA866" s="1"/>
      <c r="BB866" s="1"/>
      <c r="BC866" s="1"/>
      <c r="BD866" s="1"/>
      <c r="BE866" s="1"/>
      <c r="BF866" s="1"/>
      <c r="BG866" s="1"/>
    </row>
    <row r="867" spans="1:59" customFormat="1" ht="60" hidden="1" customHeight="1" x14ac:dyDescent="0.25">
      <c r="A867" s="2">
        <v>20</v>
      </c>
      <c r="B867" s="2">
        <v>10</v>
      </c>
      <c r="C867" s="2" t="s">
        <v>314</v>
      </c>
      <c r="D867" s="2">
        <v>1</v>
      </c>
      <c r="E867" s="2"/>
      <c r="F867" s="2"/>
      <c r="G867" s="2"/>
      <c r="H867" s="2"/>
      <c r="I867" s="3">
        <v>6288955</v>
      </c>
      <c r="J867" s="3" t="s">
        <v>924</v>
      </c>
      <c r="K867" s="3" t="s">
        <v>925</v>
      </c>
      <c r="L867" s="3" t="s">
        <v>926</v>
      </c>
      <c r="M867" s="3" t="s">
        <v>1316</v>
      </c>
      <c r="N867" s="3" t="s">
        <v>1317</v>
      </c>
      <c r="O867" s="6">
        <v>866</v>
      </c>
      <c r="P867" s="3" t="s">
        <v>919</v>
      </c>
      <c r="Q867" s="3" t="s">
        <v>920</v>
      </c>
      <c r="R867" s="3" t="s">
        <v>921</v>
      </c>
      <c r="S867" s="3" t="s">
        <v>1318</v>
      </c>
      <c r="T867" s="3" t="s">
        <v>1319</v>
      </c>
      <c r="U867" s="6">
        <v>866</v>
      </c>
      <c r="V867" s="2">
        <v>210111</v>
      </c>
      <c r="W867" s="2" t="s">
        <v>316</v>
      </c>
      <c r="X867" s="3">
        <v>1798895544</v>
      </c>
      <c r="Y867" s="7" t="s">
        <v>1311</v>
      </c>
      <c r="Z867" s="8">
        <f>SUM(AB867:AB868)</f>
        <v>107933732</v>
      </c>
      <c r="AA867" s="2" t="s">
        <v>1313</v>
      </c>
      <c r="AB867" s="3">
        <v>17988955</v>
      </c>
      <c r="AC867" s="63" t="s">
        <v>1942</v>
      </c>
      <c r="AD867" s="41" t="s">
        <v>1943</v>
      </c>
      <c r="AE867" s="40" t="s">
        <v>339</v>
      </c>
      <c r="AF867" s="41" t="s">
        <v>1360</v>
      </c>
      <c r="AG867" s="42" t="s">
        <v>1944</v>
      </c>
      <c r="AH867" s="40" t="s">
        <v>1945</v>
      </c>
      <c r="AI867" s="42" t="s">
        <v>1945</v>
      </c>
      <c r="AJ867" s="58">
        <v>44851</v>
      </c>
      <c r="AK867" s="58">
        <v>44851</v>
      </c>
      <c r="AL867" s="58">
        <v>45046</v>
      </c>
      <c r="AM867" s="39">
        <v>0.6</v>
      </c>
      <c r="AN867" s="61">
        <v>0</v>
      </c>
      <c r="AO867" s="41" t="s">
        <v>1946</v>
      </c>
      <c r="AP867" s="56" t="s">
        <v>1387</v>
      </c>
      <c r="AQ867" s="41" t="s">
        <v>1379</v>
      </c>
      <c r="AR867" s="57" t="s">
        <v>1947</v>
      </c>
      <c r="AS867" s="57" t="s">
        <v>1367</v>
      </c>
      <c r="AT867" s="57" t="s">
        <v>1376</v>
      </c>
      <c r="AU867" s="41">
        <v>50</v>
      </c>
      <c r="AV867" s="56" t="s">
        <v>1948</v>
      </c>
      <c r="AW867" s="56" t="s">
        <v>1949</v>
      </c>
      <c r="AX867" s="56" t="s">
        <v>1950</v>
      </c>
      <c r="AY867" s="57" t="s">
        <v>2898</v>
      </c>
      <c r="AZ867" s="65" t="s">
        <v>1951</v>
      </c>
      <c r="BA867" s="1"/>
      <c r="BB867" s="1"/>
      <c r="BC867" s="1"/>
      <c r="BD867" s="1"/>
      <c r="BE867" s="1"/>
      <c r="BF867" s="1"/>
      <c r="BG867" s="1"/>
    </row>
    <row r="868" spans="1:59" customFormat="1" ht="60" hidden="1" customHeight="1" x14ac:dyDescent="0.25">
      <c r="A868" s="2">
        <v>20</v>
      </c>
      <c r="B868" s="2">
        <v>10</v>
      </c>
      <c r="C868" s="2" t="s">
        <v>314</v>
      </c>
      <c r="D868" s="2">
        <v>0</v>
      </c>
      <c r="E868" s="2"/>
      <c r="F868" s="2"/>
      <c r="G868" s="2"/>
      <c r="H868" s="2"/>
      <c r="I868" s="3">
        <v>31444777</v>
      </c>
      <c r="J868" s="3" t="s">
        <v>911</v>
      </c>
      <c r="K868" s="3" t="s">
        <v>911</v>
      </c>
      <c r="L868" s="3" t="s">
        <v>911</v>
      </c>
      <c r="M868" s="3" t="s">
        <v>911</v>
      </c>
      <c r="N868" s="3" t="s">
        <v>911</v>
      </c>
      <c r="O868" s="3" t="s">
        <v>911</v>
      </c>
      <c r="P868" s="3" t="s">
        <v>911</v>
      </c>
      <c r="Q868" s="3" t="s">
        <v>911</v>
      </c>
      <c r="R868" s="3" t="s">
        <v>911</v>
      </c>
      <c r="S868" s="3" t="s">
        <v>911</v>
      </c>
      <c r="T868" s="3" t="s">
        <v>911</v>
      </c>
      <c r="U868" s="3" t="s">
        <v>911</v>
      </c>
      <c r="V868" s="2">
        <v>210111</v>
      </c>
      <c r="W868" s="2" t="s">
        <v>316</v>
      </c>
      <c r="X868" s="3">
        <v>1798895544</v>
      </c>
      <c r="Y868" s="7" t="s">
        <v>911</v>
      </c>
      <c r="Z868" s="8" t="s">
        <v>911</v>
      </c>
      <c r="AA868" s="2" t="s">
        <v>323</v>
      </c>
      <c r="AB868" s="3">
        <v>89944777</v>
      </c>
      <c r="AC868" s="63" t="s">
        <v>1952</v>
      </c>
      <c r="AD868" s="41" t="s">
        <v>1953</v>
      </c>
      <c r="AE868" s="40" t="s">
        <v>339</v>
      </c>
      <c r="AF868" s="41" t="s">
        <v>1360</v>
      </c>
      <c r="AG868" s="42" t="s">
        <v>1954</v>
      </c>
      <c r="AH868" s="40" t="s">
        <v>1955</v>
      </c>
      <c r="AI868" s="42" t="s">
        <v>1955</v>
      </c>
      <c r="AJ868" s="58">
        <v>44851</v>
      </c>
      <c r="AK868" s="58">
        <v>44851</v>
      </c>
      <c r="AL868" s="58">
        <v>45046</v>
      </c>
      <c r="AM868" s="39">
        <v>0.6</v>
      </c>
      <c r="AN868" s="61">
        <v>0</v>
      </c>
      <c r="AO868" s="41" t="s">
        <v>1946</v>
      </c>
      <c r="AP868" s="56" t="s">
        <v>1387</v>
      </c>
      <c r="AQ868" s="41" t="s">
        <v>1379</v>
      </c>
      <c r="AR868" s="57" t="s">
        <v>1947</v>
      </c>
      <c r="AS868" s="57" t="s">
        <v>1367</v>
      </c>
      <c r="AT868" s="57" t="s">
        <v>1376</v>
      </c>
      <c r="AU868" s="41">
        <v>50</v>
      </c>
      <c r="AV868" s="56" t="s">
        <v>1948</v>
      </c>
      <c r="AW868" s="56" t="s">
        <v>1956</v>
      </c>
      <c r="AX868" s="56" t="s">
        <v>1950</v>
      </c>
      <c r="AY868" s="57" t="s">
        <v>2899</v>
      </c>
      <c r="AZ868" s="65" t="s">
        <v>1951</v>
      </c>
      <c r="BA868" s="1"/>
      <c r="BB868" s="1"/>
      <c r="BC868" s="1"/>
      <c r="BD868" s="1"/>
      <c r="BE868" s="1"/>
      <c r="BF868" s="1"/>
      <c r="BG868" s="1"/>
    </row>
    <row r="869" spans="1:59" customFormat="1" ht="60" hidden="1" customHeight="1" x14ac:dyDescent="0.25">
      <c r="A869" s="2">
        <v>20</v>
      </c>
      <c r="B869" s="2">
        <v>10</v>
      </c>
      <c r="C869" s="2" t="s">
        <v>314</v>
      </c>
      <c r="D869" s="2">
        <v>0</v>
      </c>
      <c r="E869" s="2"/>
      <c r="F869" s="2"/>
      <c r="G869" s="2"/>
      <c r="H869" s="2"/>
      <c r="I869" s="3">
        <v>413813268</v>
      </c>
      <c r="J869" s="3" t="s">
        <v>911</v>
      </c>
      <c r="K869" s="3" t="s">
        <v>911</v>
      </c>
      <c r="L869" s="3" t="s">
        <v>911</v>
      </c>
      <c r="M869" s="3" t="s">
        <v>911</v>
      </c>
      <c r="N869" s="3" t="s">
        <v>911</v>
      </c>
      <c r="O869" s="3" t="s">
        <v>911</v>
      </c>
      <c r="P869" s="3" t="s">
        <v>911</v>
      </c>
      <c r="Q869" s="3" t="s">
        <v>911</v>
      </c>
      <c r="R869" s="3" t="s">
        <v>911</v>
      </c>
      <c r="S869" s="3" t="s">
        <v>911</v>
      </c>
      <c r="T869" s="3" t="s">
        <v>911</v>
      </c>
      <c r="U869" s="3" t="s">
        <v>911</v>
      </c>
      <c r="V869" s="2">
        <v>210111</v>
      </c>
      <c r="W869" s="2" t="s">
        <v>316</v>
      </c>
      <c r="X869" s="3">
        <v>1798895544</v>
      </c>
      <c r="Y869" s="7" t="s">
        <v>1312</v>
      </c>
      <c r="Z869" s="8">
        <f>SUM(AB869:AB870)</f>
        <v>1702256609</v>
      </c>
      <c r="AA869" s="2" t="s">
        <v>320</v>
      </c>
      <c r="AB869" s="3">
        <v>1189320666</v>
      </c>
      <c r="AC869" s="63" t="s">
        <v>1957</v>
      </c>
      <c r="AD869" s="41" t="s">
        <v>1974</v>
      </c>
      <c r="AE869" s="40" t="s">
        <v>339</v>
      </c>
      <c r="AF869" s="41" t="s">
        <v>1360</v>
      </c>
      <c r="AG869" s="42" t="s">
        <v>1959</v>
      </c>
      <c r="AH869" s="40" t="s">
        <v>1960</v>
      </c>
      <c r="AI869" s="42" t="s">
        <v>1961</v>
      </c>
      <c r="AJ869" s="58">
        <v>44851</v>
      </c>
      <c r="AK869" s="58">
        <v>44851</v>
      </c>
      <c r="AL869" s="58">
        <v>49217</v>
      </c>
      <c r="AM869" s="39">
        <v>0.6</v>
      </c>
      <c r="AN869" s="61">
        <v>0</v>
      </c>
      <c r="AO869" s="41" t="s">
        <v>1962</v>
      </c>
      <c r="AP869" s="56" t="s">
        <v>1387</v>
      </c>
      <c r="AQ869" s="41" t="s">
        <v>1379</v>
      </c>
      <c r="AR869" s="57" t="s">
        <v>1947</v>
      </c>
      <c r="AS869" s="57" t="s">
        <v>1367</v>
      </c>
      <c r="AT869" s="57" t="s">
        <v>1376</v>
      </c>
      <c r="AU869" s="41">
        <v>50</v>
      </c>
      <c r="AV869" s="56" t="s">
        <v>1963</v>
      </c>
      <c r="AW869" s="56" t="s">
        <v>1964</v>
      </c>
      <c r="AX869" s="56" t="s">
        <v>1965</v>
      </c>
      <c r="AY869" s="57" t="s">
        <v>874</v>
      </c>
      <c r="AZ869" s="65" t="s">
        <v>1951</v>
      </c>
      <c r="BA869" s="1"/>
      <c r="BB869" s="1"/>
      <c r="BC869" s="1"/>
      <c r="BD869" s="1"/>
      <c r="BE869" s="1"/>
      <c r="BF869" s="1"/>
      <c r="BG869" s="1"/>
    </row>
    <row r="870" spans="1:59" customFormat="1" ht="60" hidden="1" customHeight="1" x14ac:dyDescent="0.25">
      <c r="A870" s="2">
        <v>20</v>
      </c>
      <c r="B870" s="2">
        <v>10</v>
      </c>
      <c r="C870" s="2" t="s">
        <v>314</v>
      </c>
      <c r="D870" s="2">
        <v>0</v>
      </c>
      <c r="E870" s="2"/>
      <c r="F870" s="2"/>
      <c r="G870" s="2"/>
      <c r="H870" s="2"/>
      <c r="I870" s="3">
        <v>177348544</v>
      </c>
      <c r="J870" s="3" t="s">
        <v>911</v>
      </c>
      <c r="K870" s="3" t="s">
        <v>911</v>
      </c>
      <c r="L870" s="3" t="s">
        <v>911</v>
      </c>
      <c r="M870" s="3" t="s">
        <v>911</v>
      </c>
      <c r="N870" s="3" t="s">
        <v>911</v>
      </c>
      <c r="O870" s="3" t="s">
        <v>911</v>
      </c>
      <c r="P870" s="3" t="s">
        <v>911</v>
      </c>
      <c r="Q870" s="3" t="s">
        <v>911</v>
      </c>
      <c r="R870" s="3" t="s">
        <v>911</v>
      </c>
      <c r="S870" s="3" t="s">
        <v>911</v>
      </c>
      <c r="T870" s="3" t="s">
        <v>911</v>
      </c>
      <c r="U870" s="3" t="s">
        <v>911</v>
      </c>
      <c r="V870" s="2">
        <v>210111</v>
      </c>
      <c r="W870" s="2" t="s">
        <v>316</v>
      </c>
      <c r="X870" s="3">
        <v>1798895544</v>
      </c>
      <c r="Y870" s="7" t="s">
        <v>911</v>
      </c>
      <c r="Z870" s="8" t="s">
        <v>911</v>
      </c>
      <c r="AA870" s="2" t="s">
        <v>321</v>
      </c>
      <c r="AB870" s="3">
        <v>512935943</v>
      </c>
      <c r="AC870" s="63" t="s">
        <v>1957</v>
      </c>
      <c r="AD870" s="41" t="s">
        <v>1974</v>
      </c>
      <c r="AE870" s="40" t="s">
        <v>339</v>
      </c>
      <c r="AF870" s="41" t="s">
        <v>1360</v>
      </c>
      <c r="AG870" s="42" t="s">
        <v>1959</v>
      </c>
      <c r="AH870" s="40" t="s">
        <v>1960</v>
      </c>
      <c r="AI870" s="42" t="s">
        <v>1961</v>
      </c>
      <c r="AJ870" s="58">
        <v>44851</v>
      </c>
      <c r="AK870" s="58">
        <v>44851</v>
      </c>
      <c r="AL870" s="58">
        <v>49217</v>
      </c>
      <c r="AM870" s="39">
        <v>0.6</v>
      </c>
      <c r="AN870" s="61">
        <v>0</v>
      </c>
      <c r="AO870" s="41" t="s">
        <v>1962</v>
      </c>
      <c r="AP870" s="56" t="s">
        <v>1387</v>
      </c>
      <c r="AQ870" s="41" t="s">
        <v>1379</v>
      </c>
      <c r="AR870" s="57" t="s">
        <v>1947</v>
      </c>
      <c r="AS870" s="57" t="s">
        <v>1367</v>
      </c>
      <c r="AT870" s="57" t="s">
        <v>1376</v>
      </c>
      <c r="AU870" s="41">
        <v>50</v>
      </c>
      <c r="AV870" s="56" t="s">
        <v>1966</v>
      </c>
      <c r="AW870" s="56" t="s">
        <v>1964</v>
      </c>
      <c r="AX870" s="56" t="s">
        <v>1965</v>
      </c>
      <c r="AY870" s="57" t="s">
        <v>874</v>
      </c>
      <c r="AZ870" s="65" t="s">
        <v>1951</v>
      </c>
      <c r="BA870" s="1"/>
      <c r="BB870" s="1"/>
      <c r="BC870" s="1"/>
      <c r="BD870" s="1"/>
      <c r="BE870" s="1"/>
      <c r="BF870" s="1"/>
      <c r="BG870" s="1"/>
    </row>
    <row r="871" spans="1:59" customFormat="1" ht="60" hidden="1" customHeight="1" x14ac:dyDescent="0.25">
      <c r="A871" s="2">
        <v>20</v>
      </c>
      <c r="B871" s="2">
        <v>11</v>
      </c>
      <c r="C871" s="2" t="s">
        <v>314</v>
      </c>
      <c r="D871" s="2">
        <v>1</v>
      </c>
      <c r="E871" s="2"/>
      <c r="F871" s="2"/>
      <c r="G871" s="2"/>
      <c r="H871" s="2"/>
      <c r="I871" s="3">
        <v>0</v>
      </c>
      <c r="J871" s="3" t="s">
        <v>924</v>
      </c>
      <c r="K871" s="3" t="s">
        <v>925</v>
      </c>
      <c r="L871" s="3" t="s">
        <v>926</v>
      </c>
      <c r="M871" s="3" t="s">
        <v>1316</v>
      </c>
      <c r="N871" s="3" t="s">
        <v>1317</v>
      </c>
      <c r="O871" s="6">
        <v>866</v>
      </c>
      <c r="P871" s="3" t="s">
        <v>919</v>
      </c>
      <c r="Q871" s="3" t="s">
        <v>920</v>
      </c>
      <c r="R871" s="3" t="s">
        <v>921</v>
      </c>
      <c r="S871" s="3" t="s">
        <v>1318</v>
      </c>
      <c r="T871" s="3" t="s">
        <v>1319</v>
      </c>
      <c r="U871" s="6">
        <v>866</v>
      </c>
      <c r="V871" s="2">
        <v>210111</v>
      </c>
      <c r="W871" s="2" t="s">
        <v>316</v>
      </c>
      <c r="X871" s="3">
        <v>1638000000</v>
      </c>
      <c r="Y871" s="7" t="s">
        <v>1311</v>
      </c>
      <c r="Z871" s="8">
        <f>SUM(AB871:AB872)</f>
        <v>98280000</v>
      </c>
      <c r="AA871" s="2" t="s">
        <v>1313</v>
      </c>
      <c r="AB871" s="3">
        <v>16380000</v>
      </c>
      <c r="AC871" s="63" t="s">
        <v>1942</v>
      </c>
      <c r="AD871" s="41" t="s">
        <v>1943</v>
      </c>
      <c r="AE871" s="40" t="s">
        <v>339</v>
      </c>
      <c r="AF871" s="41" t="s">
        <v>1360</v>
      </c>
      <c r="AG871" s="42" t="s">
        <v>1944</v>
      </c>
      <c r="AH871" s="40" t="s">
        <v>1945</v>
      </c>
      <c r="AI871" s="42" t="s">
        <v>1945</v>
      </c>
      <c r="AJ871" s="58">
        <v>44851</v>
      </c>
      <c r="AK871" s="58">
        <v>44851</v>
      </c>
      <c r="AL871" s="58">
        <v>45046</v>
      </c>
      <c r="AM871" s="39">
        <v>0.6</v>
      </c>
      <c r="AN871" s="61">
        <v>0</v>
      </c>
      <c r="AO871" s="41" t="s">
        <v>1946</v>
      </c>
      <c r="AP871" s="56" t="s">
        <v>1387</v>
      </c>
      <c r="AQ871" s="41" t="s">
        <v>1379</v>
      </c>
      <c r="AR871" s="57" t="s">
        <v>1947</v>
      </c>
      <c r="AS871" s="57" t="s">
        <v>1367</v>
      </c>
      <c r="AT871" s="57" t="s">
        <v>1376</v>
      </c>
      <c r="AU871" s="41">
        <v>70</v>
      </c>
      <c r="AV871" s="56" t="s">
        <v>1948</v>
      </c>
      <c r="AW871" s="56" t="s">
        <v>1949</v>
      </c>
      <c r="AX871" s="56" t="s">
        <v>1950</v>
      </c>
      <c r="AY871" s="57" t="s">
        <v>2898</v>
      </c>
      <c r="AZ871" s="65" t="s">
        <v>1951</v>
      </c>
      <c r="BA871" s="1"/>
      <c r="BB871" s="1"/>
      <c r="BC871" s="1"/>
      <c r="BD871" s="1"/>
      <c r="BE871" s="1"/>
      <c r="BF871" s="1"/>
      <c r="BG871" s="1"/>
    </row>
    <row r="872" spans="1:59" customFormat="1" ht="60" hidden="1" customHeight="1" x14ac:dyDescent="0.25">
      <c r="A872" s="2">
        <v>20</v>
      </c>
      <c r="B872" s="2">
        <v>11</v>
      </c>
      <c r="C872" s="2" t="s">
        <v>314</v>
      </c>
      <c r="D872" s="2">
        <v>0</v>
      </c>
      <c r="E872" s="2"/>
      <c r="F872" s="2"/>
      <c r="G872" s="2"/>
      <c r="H872" s="2"/>
      <c r="I872" s="3">
        <v>0</v>
      </c>
      <c r="J872" s="3" t="s">
        <v>911</v>
      </c>
      <c r="K872" s="3" t="s">
        <v>911</v>
      </c>
      <c r="L872" s="3" t="s">
        <v>911</v>
      </c>
      <c r="M872" s="3" t="s">
        <v>911</v>
      </c>
      <c r="N872" s="3" t="s">
        <v>911</v>
      </c>
      <c r="O872" s="3" t="s">
        <v>911</v>
      </c>
      <c r="P872" s="3" t="s">
        <v>911</v>
      </c>
      <c r="Q872" s="3" t="s">
        <v>911</v>
      </c>
      <c r="R872" s="3" t="s">
        <v>911</v>
      </c>
      <c r="S872" s="3" t="s">
        <v>911</v>
      </c>
      <c r="T872" s="3" t="s">
        <v>911</v>
      </c>
      <c r="U872" s="3" t="s">
        <v>911</v>
      </c>
      <c r="V872" s="2">
        <v>210111</v>
      </c>
      <c r="W872" s="2" t="s">
        <v>316</v>
      </c>
      <c r="X872" s="3">
        <v>1638000000</v>
      </c>
      <c r="Y872" s="7" t="s">
        <v>911</v>
      </c>
      <c r="Z872" s="8" t="s">
        <v>911</v>
      </c>
      <c r="AA872" s="2" t="s">
        <v>323</v>
      </c>
      <c r="AB872" s="3">
        <v>81900000</v>
      </c>
      <c r="AC872" s="63" t="s">
        <v>1952</v>
      </c>
      <c r="AD872" s="41" t="s">
        <v>1953</v>
      </c>
      <c r="AE872" s="40" t="s">
        <v>339</v>
      </c>
      <c r="AF872" s="41" t="s">
        <v>1360</v>
      </c>
      <c r="AG872" s="42" t="s">
        <v>1954</v>
      </c>
      <c r="AH872" s="40" t="s">
        <v>1955</v>
      </c>
      <c r="AI872" s="42" t="s">
        <v>1955</v>
      </c>
      <c r="AJ872" s="58">
        <v>44851</v>
      </c>
      <c r="AK872" s="58">
        <v>44851</v>
      </c>
      <c r="AL872" s="58">
        <v>45046</v>
      </c>
      <c r="AM872" s="39">
        <v>0.6</v>
      </c>
      <c r="AN872" s="61">
        <v>0</v>
      </c>
      <c r="AO872" s="41" t="s">
        <v>1946</v>
      </c>
      <c r="AP872" s="56" t="s">
        <v>1387</v>
      </c>
      <c r="AQ872" s="41" t="s">
        <v>1379</v>
      </c>
      <c r="AR872" s="57" t="s">
        <v>1947</v>
      </c>
      <c r="AS872" s="57" t="s">
        <v>1367</v>
      </c>
      <c r="AT872" s="57" t="s">
        <v>1376</v>
      </c>
      <c r="AU872" s="41">
        <v>70</v>
      </c>
      <c r="AV872" s="56" t="s">
        <v>1948</v>
      </c>
      <c r="AW872" s="56" t="s">
        <v>1956</v>
      </c>
      <c r="AX872" s="56" t="s">
        <v>1950</v>
      </c>
      <c r="AY872" s="57" t="s">
        <v>2899</v>
      </c>
      <c r="AZ872" s="65" t="s">
        <v>1951</v>
      </c>
      <c r="BA872" s="1"/>
      <c r="BB872" s="1"/>
      <c r="BC872" s="1"/>
      <c r="BD872" s="1"/>
      <c r="BE872" s="1"/>
      <c r="BF872" s="1"/>
      <c r="BG872" s="1"/>
    </row>
    <row r="873" spans="1:59" customFormat="1" ht="60" hidden="1" customHeight="1" x14ac:dyDescent="0.25">
      <c r="A873" s="2">
        <v>20</v>
      </c>
      <c r="B873" s="2">
        <v>11</v>
      </c>
      <c r="C873" s="2" t="s">
        <v>314</v>
      </c>
      <c r="D873" s="2">
        <v>0</v>
      </c>
      <c r="E873" s="2"/>
      <c r="F873" s="2"/>
      <c r="G873" s="2"/>
      <c r="H873" s="2"/>
      <c r="I873" s="3">
        <v>0</v>
      </c>
      <c r="J873" s="3" t="s">
        <v>911</v>
      </c>
      <c r="K873" s="3" t="s">
        <v>911</v>
      </c>
      <c r="L873" s="3" t="s">
        <v>911</v>
      </c>
      <c r="M873" s="3" t="s">
        <v>911</v>
      </c>
      <c r="N873" s="3" t="s">
        <v>911</v>
      </c>
      <c r="O873" s="3" t="s">
        <v>911</v>
      </c>
      <c r="P873" s="3" t="s">
        <v>911</v>
      </c>
      <c r="Q873" s="3" t="s">
        <v>911</v>
      </c>
      <c r="R873" s="3" t="s">
        <v>911</v>
      </c>
      <c r="S873" s="3" t="s">
        <v>911</v>
      </c>
      <c r="T873" s="3" t="s">
        <v>911</v>
      </c>
      <c r="U873" s="3" t="s">
        <v>911</v>
      </c>
      <c r="V873" s="2">
        <v>210111</v>
      </c>
      <c r="W873" s="2" t="s">
        <v>316</v>
      </c>
      <c r="X873" s="3">
        <v>1638000000</v>
      </c>
      <c r="Y873" s="7" t="s">
        <v>1312</v>
      </c>
      <c r="Z873" s="8">
        <f>SUM(AB873:AB874)</f>
        <v>1549429251</v>
      </c>
      <c r="AA873" s="2" t="s">
        <v>320</v>
      </c>
      <c r="AB873" s="3">
        <v>1082658625</v>
      </c>
      <c r="AC873" s="63" t="s">
        <v>1957</v>
      </c>
      <c r="AD873" s="41" t="s">
        <v>1975</v>
      </c>
      <c r="AE873" s="40" t="s">
        <v>339</v>
      </c>
      <c r="AF873" s="41" t="s">
        <v>1360</v>
      </c>
      <c r="AG873" s="42" t="s">
        <v>1959</v>
      </c>
      <c r="AH873" s="40" t="s">
        <v>1960</v>
      </c>
      <c r="AI873" s="42" t="s">
        <v>1961</v>
      </c>
      <c r="AJ873" s="58">
        <v>44851</v>
      </c>
      <c r="AK873" s="58">
        <v>44851</v>
      </c>
      <c r="AL873" s="58">
        <v>49217</v>
      </c>
      <c r="AM873" s="39">
        <v>0.6</v>
      </c>
      <c r="AN873" s="61">
        <v>0</v>
      </c>
      <c r="AO873" s="41" t="s">
        <v>1962</v>
      </c>
      <c r="AP873" s="56" t="s">
        <v>1387</v>
      </c>
      <c r="AQ873" s="41" t="s">
        <v>1379</v>
      </c>
      <c r="AR873" s="57" t="s">
        <v>1947</v>
      </c>
      <c r="AS873" s="57" t="s">
        <v>1367</v>
      </c>
      <c r="AT873" s="57" t="s">
        <v>1376</v>
      </c>
      <c r="AU873" s="41">
        <v>70</v>
      </c>
      <c r="AV873" s="56" t="s">
        <v>1963</v>
      </c>
      <c r="AW873" s="56" t="s">
        <v>1964</v>
      </c>
      <c r="AX873" s="56" t="s">
        <v>1965</v>
      </c>
      <c r="AY873" s="57" t="s">
        <v>874</v>
      </c>
      <c r="AZ873" s="65" t="s">
        <v>1951</v>
      </c>
      <c r="BA873" s="1"/>
      <c r="BB873" s="1"/>
      <c r="BC873" s="1"/>
      <c r="BD873" s="1"/>
      <c r="BE873" s="1"/>
      <c r="BF873" s="1"/>
      <c r="BG873" s="1"/>
    </row>
    <row r="874" spans="1:59" customFormat="1" ht="60" hidden="1" customHeight="1" x14ac:dyDescent="0.25">
      <c r="A874" s="2">
        <v>20</v>
      </c>
      <c r="B874" s="2">
        <v>11</v>
      </c>
      <c r="C874" s="2" t="s">
        <v>314</v>
      </c>
      <c r="D874" s="2">
        <v>0</v>
      </c>
      <c r="E874" s="2"/>
      <c r="F874" s="2"/>
      <c r="G874" s="2"/>
      <c r="H874" s="2"/>
      <c r="I874" s="3">
        <v>0</v>
      </c>
      <c r="J874" s="3" t="s">
        <v>911</v>
      </c>
      <c r="K874" s="3" t="s">
        <v>911</v>
      </c>
      <c r="L874" s="3" t="s">
        <v>911</v>
      </c>
      <c r="M874" s="3" t="s">
        <v>911</v>
      </c>
      <c r="N874" s="3" t="s">
        <v>911</v>
      </c>
      <c r="O874" s="3" t="s">
        <v>911</v>
      </c>
      <c r="P874" s="3" t="s">
        <v>911</v>
      </c>
      <c r="Q874" s="3" t="s">
        <v>911</v>
      </c>
      <c r="R874" s="3" t="s">
        <v>911</v>
      </c>
      <c r="S874" s="3" t="s">
        <v>911</v>
      </c>
      <c r="T874" s="3" t="s">
        <v>911</v>
      </c>
      <c r="U874" s="3" t="s">
        <v>911</v>
      </c>
      <c r="V874" s="2">
        <v>210111</v>
      </c>
      <c r="W874" s="2" t="s">
        <v>316</v>
      </c>
      <c r="X874" s="3">
        <v>1638000000</v>
      </c>
      <c r="Y874" s="7" t="s">
        <v>911</v>
      </c>
      <c r="Z874" s="8" t="s">
        <v>911</v>
      </c>
      <c r="AA874" s="2" t="s">
        <v>321</v>
      </c>
      <c r="AB874" s="3">
        <v>466770626</v>
      </c>
      <c r="AC874" s="63" t="s">
        <v>1957</v>
      </c>
      <c r="AD874" s="41" t="s">
        <v>1975</v>
      </c>
      <c r="AE874" s="40" t="s">
        <v>339</v>
      </c>
      <c r="AF874" s="41" t="s">
        <v>1360</v>
      </c>
      <c r="AG874" s="42" t="s">
        <v>1959</v>
      </c>
      <c r="AH874" s="40" t="s">
        <v>1960</v>
      </c>
      <c r="AI874" s="42" t="s">
        <v>1961</v>
      </c>
      <c r="AJ874" s="58">
        <v>44851</v>
      </c>
      <c r="AK874" s="58">
        <v>44851</v>
      </c>
      <c r="AL874" s="58">
        <v>49217</v>
      </c>
      <c r="AM874" s="39">
        <v>0.6</v>
      </c>
      <c r="AN874" s="61">
        <v>0</v>
      </c>
      <c r="AO874" s="41" t="s">
        <v>1962</v>
      </c>
      <c r="AP874" s="56" t="s">
        <v>1387</v>
      </c>
      <c r="AQ874" s="41" t="s">
        <v>1379</v>
      </c>
      <c r="AR874" s="57" t="s">
        <v>1947</v>
      </c>
      <c r="AS874" s="57" t="s">
        <v>1367</v>
      </c>
      <c r="AT874" s="57" t="s">
        <v>1376</v>
      </c>
      <c r="AU874" s="41">
        <v>70</v>
      </c>
      <c r="AV874" s="56" t="s">
        <v>1966</v>
      </c>
      <c r="AW874" s="56" t="s">
        <v>1964</v>
      </c>
      <c r="AX874" s="56" t="s">
        <v>1965</v>
      </c>
      <c r="AY874" s="57" t="s">
        <v>874</v>
      </c>
      <c r="AZ874" s="65" t="s">
        <v>1951</v>
      </c>
      <c r="BA874" s="1"/>
      <c r="BB874" s="1"/>
      <c r="BC874" s="1"/>
      <c r="BD874" s="1"/>
      <c r="BE874" s="1"/>
      <c r="BF874" s="1"/>
      <c r="BG874" s="1"/>
    </row>
    <row r="875" spans="1:59" customFormat="1" ht="60" hidden="1" customHeight="1" x14ac:dyDescent="0.25">
      <c r="A875" s="2">
        <v>20</v>
      </c>
      <c r="B875" s="2">
        <v>13</v>
      </c>
      <c r="C875" s="2" t="s">
        <v>314</v>
      </c>
      <c r="D875" s="2">
        <v>1</v>
      </c>
      <c r="E875" s="2"/>
      <c r="F875" s="2"/>
      <c r="G875" s="2"/>
      <c r="H875" s="2"/>
      <c r="I875" s="3">
        <v>0</v>
      </c>
      <c r="J875" s="3" t="s">
        <v>924</v>
      </c>
      <c r="K875" s="3" t="s">
        <v>925</v>
      </c>
      <c r="L875" s="3" t="s">
        <v>926</v>
      </c>
      <c r="M875" s="3" t="s">
        <v>1316</v>
      </c>
      <c r="N875" s="3" t="s">
        <v>1317</v>
      </c>
      <c r="O875" s="6">
        <v>866</v>
      </c>
      <c r="P875" s="3" t="s">
        <v>919</v>
      </c>
      <c r="Q875" s="3" t="s">
        <v>920</v>
      </c>
      <c r="R875" s="3" t="s">
        <v>921</v>
      </c>
      <c r="S875" s="3" t="s">
        <v>1318</v>
      </c>
      <c r="T875" s="3" t="s">
        <v>1319</v>
      </c>
      <c r="U875" s="6">
        <v>866</v>
      </c>
      <c r="V875" s="2">
        <v>210111</v>
      </c>
      <c r="W875" s="2" t="s">
        <v>316</v>
      </c>
      <c r="X875" s="3">
        <v>1170000000</v>
      </c>
      <c r="Y875" s="7" t="s">
        <v>1311</v>
      </c>
      <c r="Z875" s="8">
        <f>SUM(AB875:AB876)</f>
        <v>70200000</v>
      </c>
      <c r="AA875" s="2" t="s">
        <v>1313</v>
      </c>
      <c r="AB875" s="3">
        <v>11700000</v>
      </c>
      <c r="AC875" s="63" t="s">
        <v>1942</v>
      </c>
      <c r="AD875" s="41" t="s">
        <v>1943</v>
      </c>
      <c r="AE875" s="40" t="s">
        <v>339</v>
      </c>
      <c r="AF875" s="41" t="s">
        <v>1360</v>
      </c>
      <c r="AG875" s="42" t="s">
        <v>1944</v>
      </c>
      <c r="AH875" s="40" t="s">
        <v>1945</v>
      </c>
      <c r="AI875" s="42" t="s">
        <v>1945</v>
      </c>
      <c r="AJ875" s="58">
        <v>44851</v>
      </c>
      <c r="AK875" s="58">
        <v>44851</v>
      </c>
      <c r="AL875" s="58">
        <v>45046</v>
      </c>
      <c r="AM875" s="39">
        <v>0.6</v>
      </c>
      <c r="AN875" s="61">
        <v>0</v>
      </c>
      <c r="AO875" s="41" t="s">
        <v>1946</v>
      </c>
      <c r="AP875" s="56" t="s">
        <v>1387</v>
      </c>
      <c r="AQ875" s="41" t="s">
        <v>1379</v>
      </c>
      <c r="AR875" s="57" t="s">
        <v>1947</v>
      </c>
      <c r="AS875" s="57" t="s">
        <v>1367</v>
      </c>
      <c r="AT875" s="57" t="s">
        <v>1376</v>
      </c>
      <c r="AU875" s="41">
        <v>50</v>
      </c>
      <c r="AV875" s="56" t="s">
        <v>1948</v>
      </c>
      <c r="AW875" s="56" t="s">
        <v>1949</v>
      </c>
      <c r="AX875" s="56" t="s">
        <v>1950</v>
      </c>
      <c r="AY875" s="57" t="s">
        <v>2898</v>
      </c>
      <c r="AZ875" s="65" t="s">
        <v>1951</v>
      </c>
      <c r="BA875" s="1"/>
      <c r="BB875" s="1"/>
      <c r="BC875" s="1"/>
      <c r="BD875" s="1"/>
      <c r="BE875" s="1"/>
      <c r="BF875" s="1"/>
      <c r="BG875" s="1"/>
    </row>
    <row r="876" spans="1:59" customFormat="1" ht="60" hidden="1" customHeight="1" x14ac:dyDescent="0.25">
      <c r="A876" s="2">
        <v>20</v>
      </c>
      <c r="B876" s="2">
        <v>13</v>
      </c>
      <c r="C876" s="2" t="s">
        <v>314</v>
      </c>
      <c r="D876" s="2">
        <v>0</v>
      </c>
      <c r="E876" s="2"/>
      <c r="F876" s="2"/>
      <c r="G876" s="2"/>
      <c r="H876" s="2"/>
      <c r="I876" s="3">
        <v>0</v>
      </c>
      <c r="J876" s="3" t="s">
        <v>911</v>
      </c>
      <c r="K876" s="3" t="s">
        <v>911</v>
      </c>
      <c r="L876" s="3" t="s">
        <v>911</v>
      </c>
      <c r="M876" s="3" t="s">
        <v>911</v>
      </c>
      <c r="N876" s="3" t="s">
        <v>911</v>
      </c>
      <c r="O876" s="3" t="s">
        <v>911</v>
      </c>
      <c r="P876" s="3" t="s">
        <v>911</v>
      </c>
      <c r="Q876" s="3" t="s">
        <v>911</v>
      </c>
      <c r="R876" s="3" t="s">
        <v>911</v>
      </c>
      <c r="S876" s="3" t="s">
        <v>911</v>
      </c>
      <c r="T876" s="3" t="s">
        <v>911</v>
      </c>
      <c r="U876" s="3" t="s">
        <v>911</v>
      </c>
      <c r="V876" s="2">
        <v>210111</v>
      </c>
      <c r="W876" s="2" t="s">
        <v>316</v>
      </c>
      <c r="X876" s="3">
        <v>1170000000</v>
      </c>
      <c r="Y876" s="7" t="s">
        <v>911</v>
      </c>
      <c r="Z876" s="8" t="s">
        <v>911</v>
      </c>
      <c r="AA876" s="2" t="s">
        <v>323</v>
      </c>
      <c r="AB876" s="3">
        <v>58500000</v>
      </c>
      <c r="AC876" s="63" t="s">
        <v>1952</v>
      </c>
      <c r="AD876" s="41" t="s">
        <v>1953</v>
      </c>
      <c r="AE876" s="40" t="s">
        <v>339</v>
      </c>
      <c r="AF876" s="41" t="s">
        <v>1360</v>
      </c>
      <c r="AG876" s="42" t="s">
        <v>1954</v>
      </c>
      <c r="AH876" s="40" t="s">
        <v>1955</v>
      </c>
      <c r="AI876" s="42" t="s">
        <v>1955</v>
      </c>
      <c r="AJ876" s="58">
        <v>44851</v>
      </c>
      <c r="AK876" s="58">
        <v>44851</v>
      </c>
      <c r="AL876" s="58">
        <v>45046</v>
      </c>
      <c r="AM876" s="39">
        <v>0.6</v>
      </c>
      <c r="AN876" s="61">
        <v>0</v>
      </c>
      <c r="AO876" s="41" t="s">
        <v>1946</v>
      </c>
      <c r="AP876" s="56" t="s">
        <v>1387</v>
      </c>
      <c r="AQ876" s="41" t="s">
        <v>1379</v>
      </c>
      <c r="AR876" s="57" t="s">
        <v>1947</v>
      </c>
      <c r="AS876" s="57" t="s">
        <v>1367</v>
      </c>
      <c r="AT876" s="57" t="s">
        <v>1376</v>
      </c>
      <c r="AU876" s="41">
        <v>50</v>
      </c>
      <c r="AV876" s="56" t="s">
        <v>1948</v>
      </c>
      <c r="AW876" s="56" t="s">
        <v>1956</v>
      </c>
      <c r="AX876" s="56" t="s">
        <v>1950</v>
      </c>
      <c r="AY876" s="57" t="s">
        <v>2899</v>
      </c>
      <c r="AZ876" s="65" t="s">
        <v>1951</v>
      </c>
      <c r="BA876" s="1"/>
      <c r="BB876" s="1"/>
      <c r="BC876" s="1"/>
      <c r="BD876" s="1"/>
      <c r="BE876" s="1"/>
      <c r="BF876" s="1"/>
      <c r="BG876" s="1"/>
    </row>
    <row r="877" spans="1:59" customFormat="1" ht="60" hidden="1" customHeight="1" x14ac:dyDescent="0.25">
      <c r="A877" s="2">
        <v>20</v>
      </c>
      <c r="B877" s="2">
        <v>13</v>
      </c>
      <c r="C877" s="2" t="s">
        <v>314</v>
      </c>
      <c r="D877" s="2">
        <v>0</v>
      </c>
      <c r="E877" s="2"/>
      <c r="F877" s="2"/>
      <c r="G877" s="2"/>
      <c r="H877" s="2"/>
      <c r="I877" s="3">
        <v>0</v>
      </c>
      <c r="J877" s="3" t="s">
        <v>911</v>
      </c>
      <c r="K877" s="3" t="s">
        <v>911</v>
      </c>
      <c r="L877" s="3" t="s">
        <v>911</v>
      </c>
      <c r="M877" s="3" t="s">
        <v>911</v>
      </c>
      <c r="N877" s="3" t="s">
        <v>911</v>
      </c>
      <c r="O877" s="3" t="s">
        <v>911</v>
      </c>
      <c r="P877" s="3" t="s">
        <v>911</v>
      </c>
      <c r="Q877" s="3" t="s">
        <v>911</v>
      </c>
      <c r="R877" s="3" t="s">
        <v>911</v>
      </c>
      <c r="S877" s="3" t="s">
        <v>911</v>
      </c>
      <c r="T877" s="3" t="s">
        <v>911</v>
      </c>
      <c r="U877" s="3" t="s">
        <v>911</v>
      </c>
      <c r="V877" s="2">
        <v>210111</v>
      </c>
      <c r="W877" s="2" t="s">
        <v>316</v>
      </c>
      <c r="X877" s="3">
        <v>1170000000</v>
      </c>
      <c r="Y877" s="7" t="s">
        <v>1312</v>
      </c>
      <c r="Z877" s="8">
        <f>SUM(AB877:AB878)</f>
        <v>1108700776</v>
      </c>
      <c r="AA877" s="2" t="s">
        <v>320</v>
      </c>
      <c r="AB877" s="3">
        <v>774310388</v>
      </c>
      <c r="AC877" s="63" t="s">
        <v>1957</v>
      </c>
      <c r="AD877" s="41" t="s">
        <v>1974</v>
      </c>
      <c r="AE877" s="40" t="s">
        <v>339</v>
      </c>
      <c r="AF877" s="41" t="s">
        <v>1360</v>
      </c>
      <c r="AG877" s="42" t="s">
        <v>1959</v>
      </c>
      <c r="AH877" s="40" t="s">
        <v>1960</v>
      </c>
      <c r="AI877" s="42" t="s">
        <v>1961</v>
      </c>
      <c r="AJ877" s="58">
        <v>44851</v>
      </c>
      <c r="AK877" s="58">
        <v>44851</v>
      </c>
      <c r="AL877" s="58">
        <v>49217</v>
      </c>
      <c r="AM877" s="39">
        <v>0.6</v>
      </c>
      <c r="AN877" s="61">
        <v>0</v>
      </c>
      <c r="AO877" s="41" t="s">
        <v>1962</v>
      </c>
      <c r="AP877" s="56" t="s">
        <v>1387</v>
      </c>
      <c r="AQ877" s="41" t="s">
        <v>1379</v>
      </c>
      <c r="AR877" s="57" t="s">
        <v>1947</v>
      </c>
      <c r="AS877" s="57" t="s">
        <v>1367</v>
      </c>
      <c r="AT877" s="57" t="s">
        <v>1376</v>
      </c>
      <c r="AU877" s="41">
        <v>50</v>
      </c>
      <c r="AV877" s="56" t="s">
        <v>1963</v>
      </c>
      <c r="AW877" s="56" t="s">
        <v>1964</v>
      </c>
      <c r="AX877" s="56" t="s">
        <v>1965</v>
      </c>
      <c r="AY877" s="57" t="s">
        <v>874</v>
      </c>
      <c r="AZ877" s="65" t="s">
        <v>1951</v>
      </c>
      <c r="BA877" s="1"/>
      <c r="BB877" s="1"/>
      <c r="BC877" s="1"/>
      <c r="BD877" s="1"/>
      <c r="BE877" s="1"/>
      <c r="BF877" s="1"/>
      <c r="BG877" s="1"/>
    </row>
    <row r="878" spans="1:59" customFormat="1" ht="60" hidden="1" customHeight="1" x14ac:dyDescent="0.25">
      <c r="A878" s="2">
        <v>20</v>
      </c>
      <c r="B878" s="2">
        <v>13</v>
      </c>
      <c r="C878" s="2" t="s">
        <v>314</v>
      </c>
      <c r="D878" s="2">
        <v>0</v>
      </c>
      <c r="E878" s="2"/>
      <c r="F878" s="2"/>
      <c r="G878" s="2"/>
      <c r="H878" s="2"/>
      <c r="I878" s="3">
        <v>0</v>
      </c>
      <c r="J878" s="3" t="s">
        <v>911</v>
      </c>
      <c r="K878" s="3" t="s">
        <v>911</v>
      </c>
      <c r="L878" s="3" t="s">
        <v>911</v>
      </c>
      <c r="M878" s="3" t="s">
        <v>911</v>
      </c>
      <c r="N878" s="3" t="s">
        <v>911</v>
      </c>
      <c r="O878" s="3" t="s">
        <v>911</v>
      </c>
      <c r="P878" s="3" t="s">
        <v>911</v>
      </c>
      <c r="Q878" s="3" t="s">
        <v>911</v>
      </c>
      <c r="R878" s="3" t="s">
        <v>911</v>
      </c>
      <c r="S878" s="3" t="s">
        <v>911</v>
      </c>
      <c r="T878" s="3" t="s">
        <v>911</v>
      </c>
      <c r="U878" s="3" t="s">
        <v>911</v>
      </c>
      <c r="V878" s="2">
        <v>210111</v>
      </c>
      <c r="W878" s="2" t="s">
        <v>316</v>
      </c>
      <c r="X878" s="3">
        <v>1170000000</v>
      </c>
      <c r="Y878" s="7" t="s">
        <v>911</v>
      </c>
      <c r="Z878" s="8" t="s">
        <v>911</v>
      </c>
      <c r="AA878" s="2" t="s">
        <v>321</v>
      </c>
      <c r="AB878" s="3">
        <v>334390388</v>
      </c>
      <c r="AC878" s="63" t="s">
        <v>1957</v>
      </c>
      <c r="AD878" s="41" t="s">
        <v>1974</v>
      </c>
      <c r="AE878" s="40" t="s">
        <v>339</v>
      </c>
      <c r="AF878" s="41" t="s">
        <v>1360</v>
      </c>
      <c r="AG878" s="42" t="s">
        <v>1959</v>
      </c>
      <c r="AH878" s="40" t="s">
        <v>1960</v>
      </c>
      <c r="AI878" s="42" t="s">
        <v>1961</v>
      </c>
      <c r="AJ878" s="58">
        <v>44851</v>
      </c>
      <c r="AK878" s="58">
        <v>44851</v>
      </c>
      <c r="AL878" s="58">
        <v>49217</v>
      </c>
      <c r="AM878" s="39">
        <v>0.6</v>
      </c>
      <c r="AN878" s="61">
        <v>0</v>
      </c>
      <c r="AO878" s="41" t="s">
        <v>1962</v>
      </c>
      <c r="AP878" s="56" t="s">
        <v>1387</v>
      </c>
      <c r="AQ878" s="41" t="s">
        <v>1379</v>
      </c>
      <c r="AR878" s="57" t="s">
        <v>1947</v>
      </c>
      <c r="AS878" s="57" t="s">
        <v>1367</v>
      </c>
      <c r="AT878" s="57" t="s">
        <v>1376</v>
      </c>
      <c r="AU878" s="41">
        <v>50</v>
      </c>
      <c r="AV878" s="56" t="s">
        <v>1966</v>
      </c>
      <c r="AW878" s="56" t="s">
        <v>1964</v>
      </c>
      <c r="AX878" s="56" t="s">
        <v>1965</v>
      </c>
      <c r="AY878" s="57" t="s">
        <v>874</v>
      </c>
      <c r="AZ878" s="65" t="s">
        <v>1951</v>
      </c>
      <c r="BA878" s="1"/>
      <c r="BB878" s="1"/>
      <c r="BC878" s="1"/>
      <c r="BD878" s="1"/>
      <c r="BE878" s="1"/>
      <c r="BF878" s="1"/>
      <c r="BG878" s="1"/>
    </row>
    <row r="879" spans="1:59" customFormat="1" ht="60" hidden="1" customHeight="1" x14ac:dyDescent="0.25">
      <c r="A879" s="2">
        <v>20</v>
      </c>
      <c r="B879" s="2">
        <v>14</v>
      </c>
      <c r="C879" s="2" t="s">
        <v>314</v>
      </c>
      <c r="D879" s="2">
        <v>1</v>
      </c>
      <c r="E879" s="2" t="s">
        <v>862</v>
      </c>
      <c r="F879" s="2" t="s">
        <v>863</v>
      </c>
      <c r="G879" s="2">
        <v>30</v>
      </c>
      <c r="H879" s="2" t="s">
        <v>864</v>
      </c>
      <c r="I879" s="3">
        <v>0</v>
      </c>
      <c r="J879" s="3" t="s">
        <v>924</v>
      </c>
      <c r="K879" s="3" t="s">
        <v>925</v>
      </c>
      <c r="L879" s="3" t="s">
        <v>926</v>
      </c>
      <c r="M879" s="3" t="s">
        <v>1316</v>
      </c>
      <c r="N879" s="3" t="s">
        <v>1317</v>
      </c>
      <c r="O879" s="6">
        <v>866</v>
      </c>
      <c r="P879" s="3" t="s">
        <v>919</v>
      </c>
      <c r="Q879" s="3" t="s">
        <v>920</v>
      </c>
      <c r="R879" s="3" t="s">
        <v>921</v>
      </c>
      <c r="S879" s="3" t="s">
        <v>1318</v>
      </c>
      <c r="T879" s="3" t="s">
        <v>1319</v>
      </c>
      <c r="U879" s="6">
        <v>866</v>
      </c>
      <c r="V879" s="2">
        <v>210111</v>
      </c>
      <c r="W879" s="2" t="s">
        <v>316</v>
      </c>
      <c r="X879" s="3">
        <v>2808000000</v>
      </c>
      <c r="Y879" s="7" t="s">
        <v>1311</v>
      </c>
      <c r="Z879" s="8">
        <f>SUM(AB879:AB880)</f>
        <v>168480000</v>
      </c>
      <c r="AA879" s="2" t="s">
        <v>1313</v>
      </c>
      <c r="AB879" s="3">
        <v>28080000</v>
      </c>
      <c r="AC879" s="63" t="s">
        <v>1942</v>
      </c>
      <c r="AD879" s="41" t="s">
        <v>1943</v>
      </c>
      <c r="AE879" s="40" t="s">
        <v>339</v>
      </c>
      <c r="AF879" s="41" t="s">
        <v>1360</v>
      </c>
      <c r="AG879" s="42" t="s">
        <v>1944</v>
      </c>
      <c r="AH879" s="40" t="s">
        <v>1945</v>
      </c>
      <c r="AI879" s="42" t="s">
        <v>1945</v>
      </c>
      <c r="AJ879" s="58">
        <v>44851</v>
      </c>
      <c r="AK879" s="58">
        <v>44851</v>
      </c>
      <c r="AL879" s="58">
        <v>45046</v>
      </c>
      <c r="AM879" s="39">
        <v>0.6</v>
      </c>
      <c r="AN879" s="61">
        <v>0</v>
      </c>
      <c r="AO879" s="41" t="s">
        <v>1946</v>
      </c>
      <c r="AP879" s="56" t="s">
        <v>1387</v>
      </c>
      <c r="AQ879" s="41" t="s">
        <v>1379</v>
      </c>
      <c r="AR879" s="57" t="s">
        <v>1947</v>
      </c>
      <c r="AS879" s="57" t="s">
        <v>1367</v>
      </c>
      <c r="AT879" s="57" t="s">
        <v>1376</v>
      </c>
      <c r="AU879" s="41">
        <v>60</v>
      </c>
      <c r="AV879" s="56" t="s">
        <v>1948</v>
      </c>
      <c r="AW879" s="56" t="s">
        <v>1949</v>
      </c>
      <c r="AX879" s="56" t="s">
        <v>1950</v>
      </c>
      <c r="AY879" s="57" t="s">
        <v>2898</v>
      </c>
      <c r="AZ879" s="65" t="s">
        <v>1951</v>
      </c>
      <c r="BA879" s="1"/>
      <c r="BB879" s="1"/>
      <c r="BC879" s="1"/>
      <c r="BD879" s="1"/>
      <c r="BE879" s="1"/>
      <c r="BF879" s="1"/>
      <c r="BG879" s="1"/>
    </row>
    <row r="880" spans="1:59" customFormat="1" ht="60" hidden="1" customHeight="1" x14ac:dyDescent="0.25">
      <c r="A880" s="2">
        <v>20</v>
      </c>
      <c r="B880" s="2">
        <v>14</v>
      </c>
      <c r="C880" s="2" t="s">
        <v>314</v>
      </c>
      <c r="D880" s="2">
        <v>0</v>
      </c>
      <c r="E880" s="2" t="s">
        <v>862</v>
      </c>
      <c r="F880" s="2" t="s">
        <v>863</v>
      </c>
      <c r="G880" s="2">
        <v>30</v>
      </c>
      <c r="H880" s="2" t="s">
        <v>864</v>
      </c>
      <c r="I880" s="3">
        <v>0</v>
      </c>
      <c r="J880" s="3" t="s">
        <v>911</v>
      </c>
      <c r="K880" s="3" t="s">
        <v>911</v>
      </c>
      <c r="L880" s="3" t="s">
        <v>911</v>
      </c>
      <c r="M880" s="3" t="s">
        <v>911</v>
      </c>
      <c r="N880" s="3" t="s">
        <v>911</v>
      </c>
      <c r="O880" s="3" t="s">
        <v>911</v>
      </c>
      <c r="P880" s="3" t="s">
        <v>911</v>
      </c>
      <c r="Q880" s="3" t="s">
        <v>911</v>
      </c>
      <c r="R880" s="3" t="s">
        <v>911</v>
      </c>
      <c r="S880" s="3" t="s">
        <v>911</v>
      </c>
      <c r="T880" s="3" t="s">
        <v>911</v>
      </c>
      <c r="U880" s="3" t="s">
        <v>911</v>
      </c>
      <c r="V880" s="2">
        <v>210111</v>
      </c>
      <c r="W880" s="2" t="s">
        <v>316</v>
      </c>
      <c r="X880" s="3">
        <v>2808000000</v>
      </c>
      <c r="Y880" s="7" t="s">
        <v>911</v>
      </c>
      <c r="Z880" s="8" t="s">
        <v>911</v>
      </c>
      <c r="AA880" s="2" t="s">
        <v>323</v>
      </c>
      <c r="AB880" s="3">
        <v>140400000</v>
      </c>
      <c r="AC880" s="63" t="s">
        <v>1952</v>
      </c>
      <c r="AD880" s="41" t="s">
        <v>1953</v>
      </c>
      <c r="AE880" s="40" t="s">
        <v>339</v>
      </c>
      <c r="AF880" s="41" t="s">
        <v>1360</v>
      </c>
      <c r="AG880" s="42" t="s">
        <v>1954</v>
      </c>
      <c r="AH880" s="40" t="s">
        <v>1955</v>
      </c>
      <c r="AI880" s="42" t="s">
        <v>1955</v>
      </c>
      <c r="AJ880" s="58">
        <v>44851</v>
      </c>
      <c r="AK880" s="58">
        <v>44851</v>
      </c>
      <c r="AL880" s="58">
        <v>45046</v>
      </c>
      <c r="AM880" s="39">
        <v>0.6</v>
      </c>
      <c r="AN880" s="61">
        <v>0</v>
      </c>
      <c r="AO880" s="41" t="s">
        <v>1946</v>
      </c>
      <c r="AP880" s="56" t="s">
        <v>1387</v>
      </c>
      <c r="AQ880" s="41" t="s">
        <v>1379</v>
      </c>
      <c r="AR880" s="57" t="s">
        <v>1947</v>
      </c>
      <c r="AS880" s="57" t="s">
        <v>1367</v>
      </c>
      <c r="AT880" s="57" t="s">
        <v>1376</v>
      </c>
      <c r="AU880" s="41">
        <v>60</v>
      </c>
      <c r="AV880" s="56" t="s">
        <v>1948</v>
      </c>
      <c r="AW880" s="56" t="s">
        <v>1956</v>
      </c>
      <c r="AX880" s="56" t="s">
        <v>1950</v>
      </c>
      <c r="AY880" s="57" t="s">
        <v>2899</v>
      </c>
      <c r="AZ880" s="65" t="s">
        <v>1951</v>
      </c>
      <c r="BA880" s="1"/>
      <c r="BB880" s="1"/>
      <c r="BC880" s="1"/>
      <c r="BD880" s="1"/>
      <c r="BE880" s="1"/>
      <c r="BF880" s="1"/>
      <c r="BG880" s="1"/>
    </row>
    <row r="881" spans="1:59" customFormat="1" ht="60" hidden="1" customHeight="1" x14ac:dyDescent="0.25">
      <c r="A881" s="2">
        <v>20</v>
      </c>
      <c r="B881" s="2">
        <v>14</v>
      </c>
      <c r="C881" s="2" t="s">
        <v>314</v>
      </c>
      <c r="D881" s="2">
        <v>0</v>
      </c>
      <c r="E881" s="2" t="s">
        <v>862</v>
      </c>
      <c r="F881" s="2" t="s">
        <v>863</v>
      </c>
      <c r="G881" s="2">
        <v>30</v>
      </c>
      <c r="H881" s="2" t="s">
        <v>864</v>
      </c>
      <c r="I881" s="3">
        <v>0</v>
      </c>
      <c r="J881" s="3" t="s">
        <v>911</v>
      </c>
      <c r="K881" s="3" t="s">
        <v>911</v>
      </c>
      <c r="L881" s="3" t="s">
        <v>911</v>
      </c>
      <c r="M881" s="3" t="s">
        <v>911</v>
      </c>
      <c r="N881" s="3" t="s">
        <v>911</v>
      </c>
      <c r="O881" s="3" t="s">
        <v>911</v>
      </c>
      <c r="P881" s="3" t="s">
        <v>911</v>
      </c>
      <c r="Q881" s="3" t="s">
        <v>911</v>
      </c>
      <c r="R881" s="3" t="s">
        <v>911</v>
      </c>
      <c r="S881" s="3" t="s">
        <v>911</v>
      </c>
      <c r="T881" s="3" t="s">
        <v>911</v>
      </c>
      <c r="U881" s="3" t="s">
        <v>911</v>
      </c>
      <c r="V881" s="2">
        <v>210111</v>
      </c>
      <c r="W881" s="2" t="s">
        <v>316</v>
      </c>
      <c r="X881" s="3">
        <v>2808000000</v>
      </c>
      <c r="Y881" s="7" t="s">
        <v>1312</v>
      </c>
      <c r="Z881" s="8">
        <f>SUM(AB881:AB882)</f>
        <v>2664652237</v>
      </c>
      <c r="AA881" s="2" t="s">
        <v>320</v>
      </c>
      <c r="AB881" s="3">
        <v>1860230118</v>
      </c>
      <c r="AC881" s="63" t="s">
        <v>1957</v>
      </c>
      <c r="AD881" s="41" t="s">
        <v>1976</v>
      </c>
      <c r="AE881" s="40" t="s">
        <v>339</v>
      </c>
      <c r="AF881" s="41" t="s">
        <v>1360</v>
      </c>
      <c r="AG881" s="42" t="s">
        <v>1959</v>
      </c>
      <c r="AH881" s="40" t="s">
        <v>1960</v>
      </c>
      <c r="AI881" s="42" t="s">
        <v>1961</v>
      </c>
      <c r="AJ881" s="58">
        <v>44851</v>
      </c>
      <c r="AK881" s="58">
        <v>44851</v>
      </c>
      <c r="AL881" s="58">
        <v>49217</v>
      </c>
      <c r="AM881" s="39">
        <v>0.6</v>
      </c>
      <c r="AN881" s="61">
        <v>0</v>
      </c>
      <c r="AO881" s="41" t="s">
        <v>1962</v>
      </c>
      <c r="AP881" s="56" t="s">
        <v>1387</v>
      </c>
      <c r="AQ881" s="41" t="s">
        <v>1379</v>
      </c>
      <c r="AR881" s="57" t="s">
        <v>1947</v>
      </c>
      <c r="AS881" s="57" t="s">
        <v>1367</v>
      </c>
      <c r="AT881" s="57" t="s">
        <v>1376</v>
      </c>
      <c r="AU881" s="41">
        <v>60</v>
      </c>
      <c r="AV881" s="56" t="s">
        <v>1963</v>
      </c>
      <c r="AW881" s="56" t="s">
        <v>1964</v>
      </c>
      <c r="AX881" s="56" t="s">
        <v>1965</v>
      </c>
      <c r="AY881" s="57" t="s">
        <v>874</v>
      </c>
      <c r="AZ881" s="65" t="s">
        <v>1951</v>
      </c>
      <c r="BA881" s="1"/>
      <c r="BB881" s="1"/>
      <c r="BC881" s="1"/>
      <c r="BD881" s="1"/>
      <c r="BE881" s="1"/>
      <c r="BF881" s="1"/>
      <c r="BG881" s="1"/>
    </row>
    <row r="882" spans="1:59" customFormat="1" ht="60" hidden="1" customHeight="1" x14ac:dyDescent="0.25">
      <c r="A882" s="2">
        <v>20</v>
      </c>
      <c r="B882" s="2">
        <v>14</v>
      </c>
      <c r="C882" s="2" t="s">
        <v>314</v>
      </c>
      <c r="D882" s="2">
        <v>0</v>
      </c>
      <c r="E882" s="2" t="s">
        <v>862</v>
      </c>
      <c r="F882" s="2" t="s">
        <v>863</v>
      </c>
      <c r="G882" s="2">
        <v>30</v>
      </c>
      <c r="H882" s="2" t="s">
        <v>864</v>
      </c>
      <c r="I882" s="3">
        <v>0</v>
      </c>
      <c r="J882" s="3" t="s">
        <v>911</v>
      </c>
      <c r="K882" s="3" t="s">
        <v>911</v>
      </c>
      <c r="L882" s="3" t="s">
        <v>911</v>
      </c>
      <c r="M882" s="3" t="s">
        <v>911</v>
      </c>
      <c r="N882" s="3" t="s">
        <v>911</v>
      </c>
      <c r="O882" s="3" t="s">
        <v>911</v>
      </c>
      <c r="P882" s="3" t="s">
        <v>911</v>
      </c>
      <c r="Q882" s="3" t="s">
        <v>911</v>
      </c>
      <c r="R882" s="3" t="s">
        <v>911</v>
      </c>
      <c r="S882" s="3" t="s">
        <v>911</v>
      </c>
      <c r="T882" s="3" t="s">
        <v>911</v>
      </c>
      <c r="U882" s="3" t="s">
        <v>911</v>
      </c>
      <c r="V882" s="2">
        <v>210111</v>
      </c>
      <c r="W882" s="2" t="s">
        <v>316</v>
      </c>
      <c r="X882" s="3">
        <v>2808000000</v>
      </c>
      <c r="Y882" s="7" t="s">
        <v>911</v>
      </c>
      <c r="Z882" s="8" t="s">
        <v>911</v>
      </c>
      <c r="AA882" s="2" t="s">
        <v>1315</v>
      </c>
      <c r="AB882" s="3">
        <v>804422119</v>
      </c>
      <c r="AC882" s="63" t="s">
        <v>1957</v>
      </c>
      <c r="AD882" s="41" t="s">
        <v>1976</v>
      </c>
      <c r="AE882" s="40" t="s">
        <v>339</v>
      </c>
      <c r="AF882" s="41" t="s">
        <v>1360</v>
      </c>
      <c r="AG882" s="42" t="s">
        <v>1959</v>
      </c>
      <c r="AH882" s="40" t="s">
        <v>1960</v>
      </c>
      <c r="AI882" s="42" t="s">
        <v>1961</v>
      </c>
      <c r="AJ882" s="58">
        <v>44851</v>
      </c>
      <c r="AK882" s="58">
        <v>44851</v>
      </c>
      <c r="AL882" s="58">
        <v>49217</v>
      </c>
      <c r="AM882" s="39">
        <v>0.6</v>
      </c>
      <c r="AN882" s="61">
        <v>0</v>
      </c>
      <c r="AO882" s="41" t="s">
        <v>1962</v>
      </c>
      <c r="AP882" s="56" t="s">
        <v>1387</v>
      </c>
      <c r="AQ882" s="41" t="s">
        <v>1379</v>
      </c>
      <c r="AR882" s="57" t="s">
        <v>1947</v>
      </c>
      <c r="AS882" s="57" t="s">
        <v>1367</v>
      </c>
      <c r="AT882" s="57" t="s">
        <v>1376</v>
      </c>
      <c r="AU882" s="41">
        <v>60</v>
      </c>
      <c r="AV882" s="56" t="s">
        <v>1966</v>
      </c>
      <c r="AW882" s="56" t="s">
        <v>1964</v>
      </c>
      <c r="AX882" s="56" t="s">
        <v>1965</v>
      </c>
      <c r="AY882" s="57" t="s">
        <v>874</v>
      </c>
      <c r="AZ882" s="65" t="s">
        <v>1951</v>
      </c>
      <c r="BA882" s="1"/>
      <c r="BB882" s="1"/>
      <c r="BC882" s="1"/>
      <c r="BD882" s="1"/>
      <c r="BE882" s="1"/>
      <c r="BF882" s="1"/>
      <c r="BG882" s="1"/>
    </row>
    <row r="883" spans="1:59" customFormat="1" ht="60" hidden="1" customHeight="1" x14ac:dyDescent="0.25">
      <c r="A883" s="2">
        <v>20</v>
      </c>
      <c r="B883" s="2">
        <v>15</v>
      </c>
      <c r="C883" s="2" t="s">
        <v>314</v>
      </c>
      <c r="D883" s="2">
        <v>1</v>
      </c>
      <c r="E883" s="2"/>
      <c r="F883" s="2"/>
      <c r="G883" s="2"/>
      <c r="H883" s="2"/>
      <c r="I883" s="3">
        <v>0</v>
      </c>
      <c r="J883" s="3" t="s">
        <v>924</v>
      </c>
      <c r="K883" s="3" t="s">
        <v>925</v>
      </c>
      <c r="L883" s="3" t="s">
        <v>926</v>
      </c>
      <c r="M883" s="3" t="s">
        <v>1316</v>
      </c>
      <c r="N883" s="3" t="s">
        <v>1317</v>
      </c>
      <c r="O883" s="6">
        <v>866</v>
      </c>
      <c r="P883" s="3" t="s">
        <v>919</v>
      </c>
      <c r="Q883" s="3" t="s">
        <v>920</v>
      </c>
      <c r="R883" s="3" t="s">
        <v>921</v>
      </c>
      <c r="S883" s="3" t="s">
        <v>1318</v>
      </c>
      <c r="T883" s="3" t="s">
        <v>1319</v>
      </c>
      <c r="U883" s="6">
        <v>866</v>
      </c>
      <c r="V883" s="2">
        <v>210111</v>
      </c>
      <c r="W883" s="2" t="s">
        <v>316</v>
      </c>
      <c r="X883" s="3">
        <v>702000000</v>
      </c>
      <c r="Y883" s="7" t="s">
        <v>1311</v>
      </c>
      <c r="Z883" s="8">
        <f>SUM(AB883:AB884)</f>
        <v>42120000</v>
      </c>
      <c r="AA883" s="2" t="s">
        <v>1313</v>
      </c>
      <c r="AB883" s="3">
        <v>7020000</v>
      </c>
      <c r="AC883" s="63" t="s">
        <v>1942</v>
      </c>
      <c r="AD883" s="41" t="s">
        <v>1943</v>
      </c>
      <c r="AE883" s="40" t="s">
        <v>339</v>
      </c>
      <c r="AF883" s="41" t="s">
        <v>1360</v>
      </c>
      <c r="AG883" s="42" t="s">
        <v>1944</v>
      </c>
      <c r="AH883" s="40" t="s">
        <v>1945</v>
      </c>
      <c r="AI883" s="42" t="s">
        <v>1945</v>
      </c>
      <c r="AJ883" s="58">
        <v>44851</v>
      </c>
      <c r="AK883" s="58">
        <v>44851</v>
      </c>
      <c r="AL883" s="58">
        <v>45046</v>
      </c>
      <c r="AM883" s="39">
        <v>0.6</v>
      </c>
      <c r="AN883" s="61">
        <v>0</v>
      </c>
      <c r="AO883" s="41" t="s">
        <v>1946</v>
      </c>
      <c r="AP883" s="56" t="s">
        <v>1387</v>
      </c>
      <c r="AQ883" s="41" t="s">
        <v>1379</v>
      </c>
      <c r="AR883" s="57" t="s">
        <v>1947</v>
      </c>
      <c r="AS883" s="57" t="s">
        <v>1367</v>
      </c>
      <c r="AT883" s="57" t="s">
        <v>1376</v>
      </c>
      <c r="AU883" s="41">
        <v>30</v>
      </c>
      <c r="AV883" s="56" t="s">
        <v>1948</v>
      </c>
      <c r="AW883" s="56" t="s">
        <v>1949</v>
      </c>
      <c r="AX883" s="56" t="s">
        <v>1950</v>
      </c>
      <c r="AY883" s="57" t="s">
        <v>2898</v>
      </c>
      <c r="AZ883" s="65" t="s">
        <v>1951</v>
      </c>
      <c r="BA883" s="1"/>
      <c r="BB883" s="1"/>
      <c r="BC883" s="1"/>
      <c r="BD883" s="1"/>
      <c r="BE883" s="1"/>
      <c r="BF883" s="1"/>
      <c r="BG883" s="1"/>
    </row>
    <row r="884" spans="1:59" customFormat="1" ht="60" hidden="1" customHeight="1" x14ac:dyDescent="0.25">
      <c r="A884" s="2">
        <v>20</v>
      </c>
      <c r="B884" s="2">
        <v>15</v>
      </c>
      <c r="C884" s="2" t="s">
        <v>314</v>
      </c>
      <c r="D884" s="2">
        <v>0</v>
      </c>
      <c r="E884" s="2"/>
      <c r="F884" s="2"/>
      <c r="G884" s="2"/>
      <c r="H884" s="2"/>
      <c r="I884" s="3">
        <v>0</v>
      </c>
      <c r="J884" s="3" t="s">
        <v>911</v>
      </c>
      <c r="K884" s="3" t="s">
        <v>911</v>
      </c>
      <c r="L884" s="3" t="s">
        <v>911</v>
      </c>
      <c r="M884" s="3" t="s">
        <v>911</v>
      </c>
      <c r="N884" s="3" t="s">
        <v>911</v>
      </c>
      <c r="O884" s="3" t="s">
        <v>911</v>
      </c>
      <c r="P884" s="3" t="s">
        <v>911</v>
      </c>
      <c r="Q884" s="3" t="s">
        <v>911</v>
      </c>
      <c r="R884" s="3" t="s">
        <v>911</v>
      </c>
      <c r="S884" s="3" t="s">
        <v>911</v>
      </c>
      <c r="T884" s="3" t="s">
        <v>911</v>
      </c>
      <c r="U884" s="3" t="s">
        <v>911</v>
      </c>
      <c r="V884" s="2">
        <v>210111</v>
      </c>
      <c r="W884" s="2" t="s">
        <v>316</v>
      </c>
      <c r="X884" s="3">
        <v>702000000</v>
      </c>
      <c r="Y884" s="7" t="s">
        <v>911</v>
      </c>
      <c r="Z884" s="8" t="s">
        <v>911</v>
      </c>
      <c r="AA884" s="2" t="s">
        <v>323</v>
      </c>
      <c r="AB884" s="3">
        <v>35100000</v>
      </c>
      <c r="AC884" s="63" t="s">
        <v>1952</v>
      </c>
      <c r="AD884" s="41" t="s">
        <v>1953</v>
      </c>
      <c r="AE884" s="40" t="s">
        <v>339</v>
      </c>
      <c r="AF884" s="41" t="s">
        <v>1360</v>
      </c>
      <c r="AG884" s="42" t="s">
        <v>1954</v>
      </c>
      <c r="AH884" s="40" t="s">
        <v>1955</v>
      </c>
      <c r="AI884" s="42" t="s">
        <v>1955</v>
      </c>
      <c r="AJ884" s="58">
        <v>44851</v>
      </c>
      <c r="AK884" s="58">
        <v>44851</v>
      </c>
      <c r="AL884" s="58">
        <v>45046</v>
      </c>
      <c r="AM884" s="39">
        <v>0.6</v>
      </c>
      <c r="AN884" s="61">
        <v>0</v>
      </c>
      <c r="AO884" s="41" t="s">
        <v>1946</v>
      </c>
      <c r="AP884" s="56" t="s">
        <v>1387</v>
      </c>
      <c r="AQ884" s="41" t="s">
        <v>1379</v>
      </c>
      <c r="AR884" s="57" t="s">
        <v>1947</v>
      </c>
      <c r="AS884" s="57" t="s">
        <v>1367</v>
      </c>
      <c r="AT884" s="57" t="s">
        <v>1376</v>
      </c>
      <c r="AU884" s="41">
        <v>30</v>
      </c>
      <c r="AV884" s="56" t="s">
        <v>1948</v>
      </c>
      <c r="AW884" s="56" t="s">
        <v>1956</v>
      </c>
      <c r="AX884" s="56" t="s">
        <v>1950</v>
      </c>
      <c r="AY884" s="57" t="s">
        <v>2899</v>
      </c>
      <c r="AZ884" s="65" t="s">
        <v>1951</v>
      </c>
      <c r="BA884" s="1"/>
      <c r="BB884" s="1"/>
      <c r="BC884" s="1"/>
      <c r="BD884" s="1"/>
      <c r="BE884" s="1"/>
      <c r="BF884" s="1"/>
      <c r="BG884" s="1"/>
    </row>
    <row r="885" spans="1:59" customFormat="1" ht="60" hidden="1" customHeight="1" x14ac:dyDescent="0.25">
      <c r="A885" s="2">
        <v>20</v>
      </c>
      <c r="B885" s="2">
        <v>15</v>
      </c>
      <c r="C885" s="2" t="s">
        <v>314</v>
      </c>
      <c r="D885" s="2">
        <v>0</v>
      </c>
      <c r="E885" s="2"/>
      <c r="F885" s="2"/>
      <c r="G885" s="2"/>
      <c r="H885" s="2"/>
      <c r="I885" s="3">
        <v>0</v>
      </c>
      <c r="J885" s="3" t="s">
        <v>911</v>
      </c>
      <c r="K885" s="3" t="s">
        <v>911</v>
      </c>
      <c r="L885" s="3" t="s">
        <v>911</v>
      </c>
      <c r="M885" s="3" t="s">
        <v>911</v>
      </c>
      <c r="N885" s="3" t="s">
        <v>911</v>
      </c>
      <c r="O885" s="3" t="s">
        <v>911</v>
      </c>
      <c r="P885" s="3" t="s">
        <v>911</v>
      </c>
      <c r="Q885" s="3" t="s">
        <v>911</v>
      </c>
      <c r="R885" s="3" t="s">
        <v>911</v>
      </c>
      <c r="S885" s="3" t="s">
        <v>911</v>
      </c>
      <c r="T885" s="3" t="s">
        <v>911</v>
      </c>
      <c r="U885" s="3" t="s">
        <v>911</v>
      </c>
      <c r="V885" s="2">
        <v>210111</v>
      </c>
      <c r="W885" s="2" t="s">
        <v>316</v>
      </c>
      <c r="X885" s="3">
        <v>702000000</v>
      </c>
      <c r="Y885" s="7" t="s">
        <v>1312</v>
      </c>
      <c r="Z885" s="8">
        <f>SUM(AB885:AB886)</f>
        <v>667358661</v>
      </c>
      <c r="AA885" s="2" t="s">
        <v>320</v>
      </c>
      <c r="AB885" s="3">
        <v>465655330</v>
      </c>
      <c r="AC885" s="63" t="s">
        <v>1957</v>
      </c>
      <c r="AD885" s="41" t="s">
        <v>1970</v>
      </c>
      <c r="AE885" s="40" t="s">
        <v>339</v>
      </c>
      <c r="AF885" s="41" t="s">
        <v>1360</v>
      </c>
      <c r="AG885" s="42" t="s">
        <v>1959</v>
      </c>
      <c r="AH885" s="40" t="s">
        <v>1960</v>
      </c>
      <c r="AI885" s="42" t="s">
        <v>1961</v>
      </c>
      <c r="AJ885" s="58">
        <v>44851</v>
      </c>
      <c r="AK885" s="58">
        <v>44851</v>
      </c>
      <c r="AL885" s="58">
        <v>49217</v>
      </c>
      <c r="AM885" s="39">
        <v>0.6</v>
      </c>
      <c r="AN885" s="61">
        <v>0</v>
      </c>
      <c r="AO885" s="41" t="s">
        <v>1962</v>
      </c>
      <c r="AP885" s="56" t="s">
        <v>1387</v>
      </c>
      <c r="AQ885" s="41" t="s">
        <v>1379</v>
      </c>
      <c r="AR885" s="57" t="s">
        <v>1947</v>
      </c>
      <c r="AS885" s="57" t="s">
        <v>1367</v>
      </c>
      <c r="AT885" s="57" t="s">
        <v>1376</v>
      </c>
      <c r="AU885" s="41">
        <v>30</v>
      </c>
      <c r="AV885" s="56" t="s">
        <v>1963</v>
      </c>
      <c r="AW885" s="56" t="s">
        <v>1964</v>
      </c>
      <c r="AX885" s="56" t="s">
        <v>1965</v>
      </c>
      <c r="AY885" s="57" t="s">
        <v>874</v>
      </c>
      <c r="AZ885" s="65" t="s">
        <v>1951</v>
      </c>
      <c r="BA885" s="1"/>
      <c r="BB885" s="1"/>
      <c r="BC885" s="1"/>
      <c r="BD885" s="1"/>
      <c r="BE885" s="1"/>
      <c r="BF885" s="1"/>
      <c r="BG885" s="1"/>
    </row>
    <row r="886" spans="1:59" customFormat="1" ht="60" hidden="1" customHeight="1" x14ac:dyDescent="0.25">
      <c r="A886" s="2">
        <v>20</v>
      </c>
      <c r="B886" s="2">
        <v>15</v>
      </c>
      <c r="C886" s="2" t="s">
        <v>314</v>
      </c>
      <c r="D886" s="2">
        <v>0</v>
      </c>
      <c r="E886" s="2"/>
      <c r="F886" s="2"/>
      <c r="G886" s="2"/>
      <c r="H886" s="2"/>
      <c r="I886" s="3">
        <v>0</v>
      </c>
      <c r="J886" s="3" t="s">
        <v>911</v>
      </c>
      <c r="K886" s="3" t="s">
        <v>911</v>
      </c>
      <c r="L886" s="3" t="s">
        <v>911</v>
      </c>
      <c r="M886" s="3" t="s">
        <v>911</v>
      </c>
      <c r="N886" s="3" t="s">
        <v>911</v>
      </c>
      <c r="O886" s="3" t="s">
        <v>911</v>
      </c>
      <c r="P886" s="3" t="s">
        <v>911</v>
      </c>
      <c r="Q886" s="3" t="s">
        <v>911</v>
      </c>
      <c r="R886" s="3" t="s">
        <v>911</v>
      </c>
      <c r="S886" s="3" t="s">
        <v>911</v>
      </c>
      <c r="T886" s="3" t="s">
        <v>911</v>
      </c>
      <c r="U886" s="3" t="s">
        <v>911</v>
      </c>
      <c r="V886" s="2">
        <v>210111</v>
      </c>
      <c r="W886" s="2" t="s">
        <v>316</v>
      </c>
      <c r="X886" s="3">
        <v>702000000</v>
      </c>
      <c r="Y886" s="7" t="s">
        <v>911</v>
      </c>
      <c r="Z886" s="8" t="s">
        <v>911</v>
      </c>
      <c r="AA886" s="2" t="s">
        <v>321</v>
      </c>
      <c r="AB886" s="3">
        <v>201703331</v>
      </c>
      <c r="AC886" s="63" t="s">
        <v>1957</v>
      </c>
      <c r="AD886" s="41" t="s">
        <v>1970</v>
      </c>
      <c r="AE886" s="40" t="s">
        <v>339</v>
      </c>
      <c r="AF886" s="41" t="s">
        <v>1360</v>
      </c>
      <c r="AG886" s="42" t="s">
        <v>1959</v>
      </c>
      <c r="AH886" s="40" t="s">
        <v>1960</v>
      </c>
      <c r="AI886" s="42" t="s">
        <v>1961</v>
      </c>
      <c r="AJ886" s="58">
        <v>44851</v>
      </c>
      <c r="AK886" s="58">
        <v>44851</v>
      </c>
      <c r="AL886" s="58">
        <v>49217</v>
      </c>
      <c r="AM886" s="39">
        <v>0.6</v>
      </c>
      <c r="AN886" s="61">
        <v>0</v>
      </c>
      <c r="AO886" s="41" t="s">
        <v>1962</v>
      </c>
      <c r="AP886" s="56" t="s">
        <v>1387</v>
      </c>
      <c r="AQ886" s="41" t="s">
        <v>1379</v>
      </c>
      <c r="AR886" s="57" t="s">
        <v>1947</v>
      </c>
      <c r="AS886" s="57" t="s">
        <v>1367</v>
      </c>
      <c r="AT886" s="57" t="s">
        <v>1376</v>
      </c>
      <c r="AU886" s="41">
        <v>30</v>
      </c>
      <c r="AV886" s="56" t="s">
        <v>1966</v>
      </c>
      <c r="AW886" s="56" t="s">
        <v>1964</v>
      </c>
      <c r="AX886" s="56" t="s">
        <v>1965</v>
      </c>
      <c r="AY886" s="57" t="s">
        <v>874</v>
      </c>
      <c r="AZ886" s="65" t="s">
        <v>1951</v>
      </c>
      <c r="BA886" s="1"/>
      <c r="BB886" s="1"/>
      <c r="BC886" s="1"/>
      <c r="BD886" s="1"/>
      <c r="BE886" s="1"/>
      <c r="BF886" s="1"/>
      <c r="BG886" s="1"/>
    </row>
    <row r="887" spans="1:59" customFormat="1" ht="60" hidden="1" customHeight="1" x14ac:dyDescent="0.25">
      <c r="A887" s="2">
        <v>20</v>
      </c>
      <c r="B887" s="2">
        <v>16</v>
      </c>
      <c r="C887" s="2" t="s">
        <v>314</v>
      </c>
      <c r="D887" s="2">
        <v>1</v>
      </c>
      <c r="E887" s="2"/>
      <c r="F887" s="2"/>
      <c r="G887" s="2"/>
      <c r="H887" s="2"/>
      <c r="I887" s="3">
        <v>234000</v>
      </c>
      <c r="J887" s="3" t="s">
        <v>924</v>
      </c>
      <c r="K887" s="3" t="s">
        <v>925</v>
      </c>
      <c r="L887" s="3" t="s">
        <v>926</v>
      </c>
      <c r="M887" s="3" t="s">
        <v>1316</v>
      </c>
      <c r="N887" s="3" t="s">
        <v>1317</v>
      </c>
      <c r="O887" s="6">
        <v>866</v>
      </c>
      <c r="P887" s="3" t="s">
        <v>919</v>
      </c>
      <c r="Q887" s="3" t="s">
        <v>920</v>
      </c>
      <c r="R887" s="3" t="s">
        <v>921</v>
      </c>
      <c r="S887" s="3" t="s">
        <v>1318</v>
      </c>
      <c r="T887" s="3" t="s">
        <v>1319</v>
      </c>
      <c r="U887" s="6">
        <v>866</v>
      </c>
      <c r="V887" s="2">
        <v>210111</v>
      </c>
      <c r="W887" s="2" t="s">
        <v>316</v>
      </c>
      <c r="X887" s="3">
        <v>257400000</v>
      </c>
      <c r="Y887" s="7" t="s">
        <v>1311</v>
      </c>
      <c r="Z887" s="8">
        <f>SUM(AB887:AB888)</f>
        <v>15444000</v>
      </c>
      <c r="AA887" s="2" t="s">
        <v>1313</v>
      </c>
      <c r="AB887" s="3">
        <v>2574000</v>
      </c>
      <c r="AC887" s="63" t="s">
        <v>1942</v>
      </c>
      <c r="AD887" s="41" t="s">
        <v>1943</v>
      </c>
      <c r="AE887" s="40" t="s">
        <v>339</v>
      </c>
      <c r="AF887" s="41" t="s">
        <v>1360</v>
      </c>
      <c r="AG887" s="42" t="s">
        <v>1944</v>
      </c>
      <c r="AH887" s="40" t="s">
        <v>1945</v>
      </c>
      <c r="AI887" s="42" t="s">
        <v>1945</v>
      </c>
      <c r="AJ887" s="58">
        <v>44851</v>
      </c>
      <c r="AK887" s="58">
        <v>44851</v>
      </c>
      <c r="AL887" s="58">
        <v>45046</v>
      </c>
      <c r="AM887" s="39">
        <v>0.6</v>
      </c>
      <c r="AN887" s="61">
        <v>0</v>
      </c>
      <c r="AO887" s="41" t="s">
        <v>1946</v>
      </c>
      <c r="AP887" s="56" t="s">
        <v>1387</v>
      </c>
      <c r="AQ887" s="41" t="s">
        <v>1379</v>
      </c>
      <c r="AR887" s="57" t="s">
        <v>1947</v>
      </c>
      <c r="AS887" s="57" t="s">
        <v>1367</v>
      </c>
      <c r="AT887" s="57" t="s">
        <v>1376</v>
      </c>
      <c r="AU887" s="41">
        <v>11</v>
      </c>
      <c r="AV887" s="56" t="s">
        <v>1948</v>
      </c>
      <c r="AW887" s="56" t="s">
        <v>1949</v>
      </c>
      <c r="AX887" s="56" t="s">
        <v>1950</v>
      </c>
      <c r="AY887" s="57" t="s">
        <v>2898</v>
      </c>
      <c r="AZ887" s="65" t="s">
        <v>1951</v>
      </c>
      <c r="BA887" s="1"/>
      <c r="BB887" s="1"/>
      <c r="BC887" s="1"/>
      <c r="BD887" s="1"/>
      <c r="BE887" s="1"/>
      <c r="BF887" s="1"/>
      <c r="BG887" s="1"/>
    </row>
    <row r="888" spans="1:59" customFormat="1" ht="60" hidden="1" customHeight="1" x14ac:dyDescent="0.25">
      <c r="A888" s="2">
        <v>20</v>
      </c>
      <c r="B888" s="2">
        <v>16</v>
      </c>
      <c r="C888" s="2" t="s">
        <v>314</v>
      </c>
      <c r="D888" s="2">
        <v>0</v>
      </c>
      <c r="E888" s="2"/>
      <c r="F888" s="2"/>
      <c r="G888" s="2"/>
      <c r="H888" s="2"/>
      <c r="I888" s="3">
        <v>1170000</v>
      </c>
      <c r="J888" s="3" t="s">
        <v>911</v>
      </c>
      <c r="K888" s="3" t="s">
        <v>911</v>
      </c>
      <c r="L888" s="3" t="s">
        <v>911</v>
      </c>
      <c r="M888" s="3" t="s">
        <v>911</v>
      </c>
      <c r="N888" s="3" t="s">
        <v>911</v>
      </c>
      <c r="O888" s="3" t="s">
        <v>911</v>
      </c>
      <c r="P888" s="3" t="s">
        <v>911</v>
      </c>
      <c r="Q888" s="3" t="s">
        <v>911</v>
      </c>
      <c r="R888" s="3" t="s">
        <v>911</v>
      </c>
      <c r="S888" s="3" t="s">
        <v>911</v>
      </c>
      <c r="T888" s="3" t="s">
        <v>911</v>
      </c>
      <c r="U888" s="3" t="s">
        <v>911</v>
      </c>
      <c r="V888" s="2">
        <v>210111</v>
      </c>
      <c r="W888" s="2" t="s">
        <v>316</v>
      </c>
      <c r="X888" s="3">
        <v>257400000</v>
      </c>
      <c r="Y888" s="7" t="s">
        <v>911</v>
      </c>
      <c r="Z888" s="8" t="s">
        <v>911</v>
      </c>
      <c r="AA888" s="2" t="s">
        <v>323</v>
      </c>
      <c r="AB888" s="3">
        <v>12870000</v>
      </c>
      <c r="AC888" s="63" t="s">
        <v>1952</v>
      </c>
      <c r="AD888" s="41" t="s">
        <v>1953</v>
      </c>
      <c r="AE888" s="40" t="s">
        <v>339</v>
      </c>
      <c r="AF888" s="41" t="s">
        <v>1360</v>
      </c>
      <c r="AG888" s="42" t="s">
        <v>1954</v>
      </c>
      <c r="AH888" s="40" t="s">
        <v>1955</v>
      </c>
      <c r="AI888" s="42" t="s">
        <v>1955</v>
      </c>
      <c r="AJ888" s="58">
        <v>44851</v>
      </c>
      <c r="AK888" s="58">
        <v>44851</v>
      </c>
      <c r="AL888" s="58">
        <v>45046</v>
      </c>
      <c r="AM888" s="39">
        <v>0.6</v>
      </c>
      <c r="AN888" s="61">
        <v>0</v>
      </c>
      <c r="AO888" s="41" t="s">
        <v>1946</v>
      </c>
      <c r="AP888" s="56" t="s">
        <v>1387</v>
      </c>
      <c r="AQ888" s="41" t="s">
        <v>1379</v>
      </c>
      <c r="AR888" s="57" t="s">
        <v>1947</v>
      </c>
      <c r="AS888" s="57" t="s">
        <v>1367</v>
      </c>
      <c r="AT888" s="57" t="s">
        <v>1376</v>
      </c>
      <c r="AU888" s="41">
        <v>11</v>
      </c>
      <c r="AV888" s="56" t="s">
        <v>1948</v>
      </c>
      <c r="AW888" s="56" t="s">
        <v>1956</v>
      </c>
      <c r="AX888" s="56" t="s">
        <v>1950</v>
      </c>
      <c r="AY888" s="57" t="s">
        <v>2899</v>
      </c>
      <c r="AZ888" s="65" t="s">
        <v>1951</v>
      </c>
      <c r="BA888" s="1"/>
      <c r="BB888" s="1"/>
      <c r="BC888" s="1"/>
      <c r="BD888" s="1"/>
      <c r="BE888" s="1"/>
      <c r="BF888" s="1"/>
      <c r="BG888" s="1"/>
    </row>
    <row r="889" spans="1:59" customFormat="1" ht="60" hidden="1" customHeight="1" x14ac:dyDescent="0.25">
      <c r="A889" s="2">
        <v>20</v>
      </c>
      <c r="B889" s="2">
        <v>16</v>
      </c>
      <c r="C889" s="2" t="s">
        <v>314</v>
      </c>
      <c r="D889" s="2">
        <v>0</v>
      </c>
      <c r="E889" s="2"/>
      <c r="F889" s="2"/>
      <c r="G889" s="2"/>
      <c r="H889" s="2"/>
      <c r="I889" s="3">
        <v>15397200</v>
      </c>
      <c r="J889" s="3" t="s">
        <v>911</v>
      </c>
      <c r="K889" s="3" t="s">
        <v>911</v>
      </c>
      <c r="L889" s="3" t="s">
        <v>911</v>
      </c>
      <c r="M889" s="3" t="s">
        <v>911</v>
      </c>
      <c r="N889" s="3" t="s">
        <v>911</v>
      </c>
      <c r="O889" s="3" t="s">
        <v>911</v>
      </c>
      <c r="P889" s="3" t="s">
        <v>911</v>
      </c>
      <c r="Q889" s="3" t="s">
        <v>911</v>
      </c>
      <c r="R889" s="3" t="s">
        <v>911</v>
      </c>
      <c r="S889" s="3" t="s">
        <v>911</v>
      </c>
      <c r="T889" s="3" t="s">
        <v>911</v>
      </c>
      <c r="U889" s="3" t="s">
        <v>911</v>
      </c>
      <c r="V889" s="2">
        <v>210111</v>
      </c>
      <c r="W889" s="2" t="s">
        <v>316</v>
      </c>
      <c r="X889" s="3">
        <v>257400000</v>
      </c>
      <c r="Y889" s="7" t="s">
        <v>1312</v>
      </c>
      <c r="Z889" s="8">
        <f>SUM(AB889:AB890)</f>
        <v>258074137</v>
      </c>
      <c r="AA889" s="2" t="s">
        <v>320</v>
      </c>
      <c r="AB889" s="3">
        <v>177428268</v>
      </c>
      <c r="AC889" s="63" t="s">
        <v>1957</v>
      </c>
      <c r="AD889" s="41" t="s">
        <v>1977</v>
      </c>
      <c r="AE889" s="40" t="s">
        <v>339</v>
      </c>
      <c r="AF889" s="41" t="s">
        <v>1360</v>
      </c>
      <c r="AG889" s="42" t="s">
        <v>1959</v>
      </c>
      <c r="AH889" s="40" t="s">
        <v>1960</v>
      </c>
      <c r="AI889" s="42" t="s">
        <v>1961</v>
      </c>
      <c r="AJ889" s="58">
        <v>44851</v>
      </c>
      <c r="AK889" s="58">
        <v>44851</v>
      </c>
      <c r="AL889" s="58">
        <v>49217</v>
      </c>
      <c r="AM889" s="39">
        <v>0.6</v>
      </c>
      <c r="AN889" s="61">
        <v>0</v>
      </c>
      <c r="AO889" s="41" t="s">
        <v>1962</v>
      </c>
      <c r="AP889" s="56" t="s">
        <v>1387</v>
      </c>
      <c r="AQ889" s="41" t="s">
        <v>1379</v>
      </c>
      <c r="AR889" s="57" t="s">
        <v>1947</v>
      </c>
      <c r="AS889" s="57" t="s">
        <v>1367</v>
      </c>
      <c r="AT889" s="57" t="s">
        <v>1376</v>
      </c>
      <c r="AU889" s="41">
        <v>11</v>
      </c>
      <c r="AV889" s="56" t="s">
        <v>1963</v>
      </c>
      <c r="AW889" s="56" t="s">
        <v>1964</v>
      </c>
      <c r="AX889" s="56" t="s">
        <v>1965</v>
      </c>
      <c r="AY889" s="57" t="s">
        <v>874</v>
      </c>
      <c r="AZ889" s="65" t="s">
        <v>1951</v>
      </c>
      <c r="BA889" s="1"/>
      <c r="BB889" s="1"/>
      <c r="BC889" s="1"/>
      <c r="BD889" s="1"/>
      <c r="BE889" s="1"/>
      <c r="BF889" s="1"/>
      <c r="BG889" s="1"/>
    </row>
    <row r="890" spans="1:59" customFormat="1" ht="60" hidden="1" customHeight="1" x14ac:dyDescent="0.25">
      <c r="A890" s="2">
        <v>20</v>
      </c>
      <c r="B890" s="2">
        <v>16</v>
      </c>
      <c r="C890" s="2" t="s">
        <v>314</v>
      </c>
      <c r="D890" s="2">
        <v>0</v>
      </c>
      <c r="E890" s="2"/>
      <c r="F890" s="2"/>
      <c r="G890" s="2"/>
      <c r="H890" s="2"/>
      <c r="I890" s="3">
        <v>6598800</v>
      </c>
      <c r="J890" s="3" t="s">
        <v>911</v>
      </c>
      <c r="K890" s="3" t="s">
        <v>911</v>
      </c>
      <c r="L890" s="3" t="s">
        <v>911</v>
      </c>
      <c r="M890" s="3" t="s">
        <v>911</v>
      </c>
      <c r="N890" s="3" t="s">
        <v>911</v>
      </c>
      <c r="O890" s="3" t="s">
        <v>911</v>
      </c>
      <c r="P890" s="3" t="s">
        <v>911</v>
      </c>
      <c r="Q890" s="3" t="s">
        <v>911</v>
      </c>
      <c r="R890" s="3" t="s">
        <v>911</v>
      </c>
      <c r="S890" s="3" t="s">
        <v>911</v>
      </c>
      <c r="T890" s="3" t="s">
        <v>911</v>
      </c>
      <c r="U890" s="3" t="s">
        <v>911</v>
      </c>
      <c r="V890" s="2">
        <v>210111</v>
      </c>
      <c r="W890" s="2" t="s">
        <v>316</v>
      </c>
      <c r="X890" s="3">
        <v>257400000</v>
      </c>
      <c r="Y890" s="7" t="s">
        <v>911</v>
      </c>
      <c r="Z890" s="8" t="s">
        <v>911</v>
      </c>
      <c r="AA890" s="2" t="s">
        <v>321</v>
      </c>
      <c r="AB890" s="3">
        <v>80645869</v>
      </c>
      <c r="AC890" s="63" t="s">
        <v>1957</v>
      </c>
      <c r="AD890" s="41" t="s">
        <v>1977</v>
      </c>
      <c r="AE890" s="40" t="s">
        <v>339</v>
      </c>
      <c r="AF890" s="41" t="s">
        <v>1360</v>
      </c>
      <c r="AG890" s="42" t="s">
        <v>1959</v>
      </c>
      <c r="AH890" s="40" t="s">
        <v>1960</v>
      </c>
      <c r="AI890" s="42" t="s">
        <v>1961</v>
      </c>
      <c r="AJ890" s="58">
        <v>44851</v>
      </c>
      <c r="AK890" s="58">
        <v>44851</v>
      </c>
      <c r="AL890" s="58">
        <v>49217</v>
      </c>
      <c r="AM890" s="39">
        <v>0.6</v>
      </c>
      <c r="AN890" s="61">
        <v>0</v>
      </c>
      <c r="AO890" s="41" t="s">
        <v>1962</v>
      </c>
      <c r="AP890" s="56" t="s">
        <v>1387</v>
      </c>
      <c r="AQ890" s="41" t="s">
        <v>1379</v>
      </c>
      <c r="AR890" s="57" t="s">
        <v>1947</v>
      </c>
      <c r="AS890" s="57" t="s">
        <v>1367</v>
      </c>
      <c r="AT890" s="57" t="s">
        <v>1376</v>
      </c>
      <c r="AU890" s="41">
        <v>11</v>
      </c>
      <c r="AV890" s="56" t="s">
        <v>1966</v>
      </c>
      <c r="AW890" s="56" t="s">
        <v>1964</v>
      </c>
      <c r="AX890" s="56" t="s">
        <v>1965</v>
      </c>
      <c r="AY890" s="57" t="s">
        <v>874</v>
      </c>
      <c r="AZ890" s="65" t="s">
        <v>1951</v>
      </c>
      <c r="BA890" s="1"/>
      <c r="BB890" s="1"/>
      <c r="BC890" s="1"/>
      <c r="BD890" s="1"/>
      <c r="BE890" s="1"/>
      <c r="BF890" s="1"/>
      <c r="BG890" s="1"/>
    </row>
    <row r="891" spans="1:59" customFormat="1" ht="60" hidden="1" customHeight="1" x14ac:dyDescent="0.25">
      <c r="A891" s="2">
        <v>20</v>
      </c>
      <c r="B891" s="2">
        <v>50</v>
      </c>
      <c r="C891" s="2" t="s">
        <v>314</v>
      </c>
      <c r="D891" s="2">
        <v>1</v>
      </c>
      <c r="E891" s="2"/>
      <c r="F891" s="2"/>
      <c r="G891" s="2"/>
      <c r="H891" s="2"/>
      <c r="I891" s="3">
        <v>0</v>
      </c>
      <c r="J891" s="3" t="s">
        <v>924</v>
      </c>
      <c r="K891" s="3" t="s">
        <v>925</v>
      </c>
      <c r="L891" s="3" t="s">
        <v>926</v>
      </c>
      <c r="M891" s="3" t="s">
        <v>1316</v>
      </c>
      <c r="N891" s="3" t="s">
        <v>1317</v>
      </c>
      <c r="O891" s="6">
        <v>866</v>
      </c>
      <c r="P891" s="3" t="s">
        <v>919</v>
      </c>
      <c r="Q891" s="3" t="s">
        <v>920</v>
      </c>
      <c r="R891" s="3" t="s">
        <v>921</v>
      </c>
      <c r="S891" s="3" t="s">
        <v>1318</v>
      </c>
      <c r="T891" s="3" t="s">
        <v>1319</v>
      </c>
      <c r="U891" s="6">
        <v>866</v>
      </c>
      <c r="V891" s="2">
        <v>210111</v>
      </c>
      <c r="W891" s="2" t="s">
        <v>316</v>
      </c>
      <c r="X891" s="3">
        <v>234000000</v>
      </c>
      <c r="Y891" s="7" t="s">
        <v>1311</v>
      </c>
      <c r="Z891" s="8">
        <f>SUM(AB891:AB892)</f>
        <v>14040000</v>
      </c>
      <c r="AA891" s="2" t="s">
        <v>1313</v>
      </c>
      <c r="AB891" s="3">
        <v>2340000</v>
      </c>
      <c r="AC891" s="63" t="s">
        <v>1942</v>
      </c>
      <c r="AD891" s="41" t="s">
        <v>1943</v>
      </c>
      <c r="AE891" s="40" t="s">
        <v>339</v>
      </c>
      <c r="AF891" s="41" t="s">
        <v>1360</v>
      </c>
      <c r="AG891" s="42" t="s">
        <v>1944</v>
      </c>
      <c r="AH891" s="40" t="s">
        <v>1945</v>
      </c>
      <c r="AI891" s="42" t="s">
        <v>1945</v>
      </c>
      <c r="AJ891" s="58">
        <v>44851</v>
      </c>
      <c r="AK891" s="58">
        <v>44851</v>
      </c>
      <c r="AL891" s="58">
        <v>45046</v>
      </c>
      <c r="AM891" s="39">
        <v>0.6</v>
      </c>
      <c r="AN891" s="61">
        <v>0</v>
      </c>
      <c r="AO891" s="41" t="s">
        <v>1946</v>
      </c>
      <c r="AP891" s="56" t="s">
        <v>1387</v>
      </c>
      <c r="AQ891" s="41" t="s">
        <v>1379</v>
      </c>
      <c r="AR891" s="57" t="s">
        <v>1947</v>
      </c>
      <c r="AS891" s="57" t="s">
        <v>1367</v>
      </c>
      <c r="AT891" s="57" t="s">
        <v>1376</v>
      </c>
      <c r="AU891" s="41">
        <v>10</v>
      </c>
      <c r="AV891" s="56" t="s">
        <v>1948</v>
      </c>
      <c r="AW891" s="56" t="s">
        <v>1949</v>
      </c>
      <c r="AX891" s="56" t="s">
        <v>1950</v>
      </c>
      <c r="AY891" s="57" t="s">
        <v>2898</v>
      </c>
      <c r="AZ891" s="65" t="s">
        <v>1951</v>
      </c>
      <c r="BA891" s="1"/>
      <c r="BB891" s="1"/>
      <c r="BC891" s="1"/>
      <c r="BD891" s="1"/>
      <c r="BE891" s="1"/>
      <c r="BF891" s="1"/>
      <c r="BG891" s="1"/>
    </row>
    <row r="892" spans="1:59" customFormat="1" ht="60" hidden="1" customHeight="1" x14ac:dyDescent="0.25">
      <c r="A892" s="2">
        <v>20</v>
      </c>
      <c r="B892" s="2">
        <v>50</v>
      </c>
      <c r="C892" s="2" t="s">
        <v>314</v>
      </c>
      <c r="D892" s="2">
        <v>0</v>
      </c>
      <c r="E892" s="2"/>
      <c r="F892" s="2"/>
      <c r="G892" s="2"/>
      <c r="H892" s="2"/>
      <c r="I892" s="3">
        <v>0</v>
      </c>
      <c r="J892" s="3" t="s">
        <v>911</v>
      </c>
      <c r="K892" s="3" t="s">
        <v>911</v>
      </c>
      <c r="L892" s="3" t="s">
        <v>911</v>
      </c>
      <c r="M892" s="3" t="s">
        <v>911</v>
      </c>
      <c r="N892" s="3" t="s">
        <v>911</v>
      </c>
      <c r="O892" s="3" t="s">
        <v>911</v>
      </c>
      <c r="P892" s="3" t="s">
        <v>911</v>
      </c>
      <c r="Q892" s="3" t="s">
        <v>911</v>
      </c>
      <c r="R892" s="3" t="s">
        <v>911</v>
      </c>
      <c r="S892" s="3" t="s">
        <v>911</v>
      </c>
      <c r="T892" s="3" t="s">
        <v>911</v>
      </c>
      <c r="U892" s="3" t="s">
        <v>911</v>
      </c>
      <c r="V892" s="2">
        <v>210111</v>
      </c>
      <c r="W892" s="2" t="s">
        <v>316</v>
      </c>
      <c r="X892" s="3">
        <v>234000000</v>
      </c>
      <c r="Y892" s="7" t="s">
        <v>911</v>
      </c>
      <c r="Z892" s="8" t="s">
        <v>911</v>
      </c>
      <c r="AA892" s="2" t="s">
        <v>323</v>
      </c>
      <c r="AB892" s="3">
        <v>11700000</v>
      </c>
      <c r="AC892" s="63" t="s">
        <v>1952</v>
      </c>
      <c r="AD892" s="41" t="s">
        <v>1953</v>
      </c>
      <c r="AE892" s="40" t="s">
        <v>339</v>
      </c>
      <c r="AF892" s="41" t="s">
        <v>1360</v>
      </c>
      <c r="AG892" s="42" t="s">
        <v>1954</v>
      </c>
      <c r="AH892" s="40" t="s">
        <v>1955</v>
      </c>
      <c r="AI892" s="42" t="s">
        <v>1955</v>
      </c>
      <c r="AJ892" s="58">
        <v>44851</v>
      </c>
      <c r="AK892" s="58">
        <v>44851</v>
      </c>
      <c r="AL892" s="58">
        <v>45046</v>
      </c>
      <c r="AM892" s="39">
        <v>0.6</v>
      </c>
      <c r="AN892" s="61">
        <v>0</v>
      </c>
      <c r="AO892" s="41" t="s">
        <v>1946</v>
      </c>
      <c r="AP892" s="56" t="s">
        <v>1387</v>
      </c>
      <c r="AQ892" s="41" t="s">
        <v>1379</v>
      </c>
      <c r="AR892" s="57" t="s">
        <v>1947</v>
      </c>
      <c r="AS892" s="57" t="s">
        <v>1367</v>
      </c>
      <c r="AT892" s="57" t="s">
        <v>1376</v>
      </c>
      <c r="AU892" s="41">
        <v>10</v>
      </c>
      <c r="AV892" s="56" t="s">
        <v>1948</v>
      </c>
      <c r="AW892" s="56" t="s">
        <v>1956</v>
      </c>
      <c r="AX892" s="56" t="s">
        <v>1950</v>
      </c>
      <c r="AY892" s="57" t="s">
        <v>2899</v>
      </c>
      <c r="AZ892" s="65" t="s">
        <v>1951</v>
      </c>
      <c r="BA892" s="1"/>
      <c r="BB892" s="1"/>
      <c r="BC892" s="1"/>
      <c r="BD892" s="1"/>
      <c r="BE892" s="1"/>
      <c r="BF892" s="1"/>
      <c r="BG892" s="1"/>
    </row>
    <row r="893" spans="1:59" customFormat="1" ht="60" hidden="1" customHeight="1" x14ac:dyDescent="0.25">
      <c r="A893" s="2">
        <v>20</v>
      </c>
      <c r="B893" s="2">
        <v>50</v>
      </c>
      <c r="C893" s="2" t="s">
        <v>314</v>
      </c>
      <c r="D893" s="2">
        <v>0</v>
      </c>
      <c r="E893" s="2"/>
      <c r="F893" s="2"/>
      <c r="G893" s="2"/>
      <c r="H893" s="2"/>
      <c r="I893" s="3">
        <v>0</v>
      </c>
      <c r="J893" s="3" t="s">
        <v>911</v>
      </c>
      <c r="K893" s="3" t="s">
        <v>911</v>
      </c>
      <c r="L893" s="3" t="s">
        <v>911</v>
      </c>
      <c r="M893" s="3" t="s">
        <v>911</v>
      </c>
      <c r="N893" s="3" t="s">
        <v>911</v>
      </c>
      <c r="O893" s="3" t="s">
        <v>911</v>
      </c>
      <c r="P893" s="3" t="s">
        <v>911</v>
      </c>
      <c r="Q893" s="3" t="s">
        <v>911</v>
      </c>
      <c r="R893" s="3" t="s">
        <v>911</v>
      </c>
      <c r="S893" s="3" t="s">
        <v>911</v>
      </c>
      <c r="T893" s="3" t="s">
        <v>911</v>
      </c>
      <c r="U893" s="3" t="s">
        <v>911</v>
      </c>
      <c r="V893" s="2">
        <v>210111</v>
      </c>
      <c r="W893" s="2" t="s">
        <v>316</v>
      </c>
      <c r="X893" s="3">
        <v>234000000</v>
      </c>
      <c r="Y893" s="7" t="s">
        <v>1312</v>
      </c>
      <c r="Z893" s="8">
        <f>SUM(AB893:AB894)</f>
        <v>222757023</v>
      </c>
      <c r="AA893" s="2" t="s">
        <v>320</v>
      </c>
      <c r="AB893" s="3">
        <v>155370511</v>
      </c>
      <c r="AC893" s="63" t="s">
        <v>1957</v>
      </c>
      <c r="AD893" s="41" t="s">
        <v>1978</v>
      </c>
      <c r="AE893" s="40" t="s">
        <v>339</v>
      </c>
      <c r="AF893" s="41" t="s">
        <v>1360</v>
      </c>
      <c r="AG893" s="42" t="s">
        <v>1959</v>
      </c>
      <c r="AH893" s="40" t="s">
        <v>1960</v>
      </c>
      <c r="AI893" s="42" t="s">
        <v>1961</v>
      </c>
      <c r="AJ893" s="58">
        <v>44851</v>
      </c>
      <c r="AK893" s="58">
        <v>44851</v>
      </c>
      <c r="AL893" s="58">
        <v>49217</v>
      </c>
      <c r="AM893" s="39">
        <v>0.6</v>
      </c>
      <c r="AN893" s="61">
        <v>0</v>
      </c>
      <c r="AO893" s="41" t="s">
        <v>1962</v>
      </c>
      <c r="AP893" s="56" t="s">
        <v>1387</v>
      </c>
      <c r="AQ893" s="41" t="s">
        <v>1379</v>
      </c>
      <c r="AR893" s="57" t="s">
        <v>1947</v>
      </c>
      <c r="AS893" s="57" t="s">
        <v>1367</v>
      </c>
      <c r="AT893" s="57" t="s">
        <v>1376</v>
      </c>
      <c r="AU893" s="41">
        <v>10</v>
      </c>
      <c r="AV893" s="56" t="s">
        <v>1963</v>
      </c>
      <c r="AW893" s="56" t="s">
        <v>1964</v>
      </c>
      <c r="AX893" s="56" t="s">
        <v>1965</v>
      </c>
      <c r="AY893" s="57" t="s">
        <v>874</v>
      </c>
      <c r="AZ893" s="65" t="s">
        <v>1951</v>
      </c>
      <c r="BA893" s="1"/>
      <c r="BB893" s="1"/>
      <c r="BC893" s="1"/>
      <c r="BD893" s="1"/>
      <c r="BE893" s="1"/>
      <c r="BF893" s="1"/>
      <c r="BG893" s="1"/>
    </row>
    <row r="894" spans="1:59" customFormat="1" ht="60" hidden="1" customHeight="1" x14ac:dyDescent="0.25">
      <c r="A894" s="2">
        <v>20</v>
      </c>
      <c r="B894" s="2">
        <v>50</v>
      </c>
      <c r="C894" s="2" t="s">
        <v>314</v>
      </c>
      <c r="D894" s="2">
        <v>0</v>
      </c>
      <c r="E894" s="2"/>
      <c r="F894" s="2"/>
      <c r="G894" s="2"/>
      <c r="H894" s="2"/>
      <c r="I894" s="3">
        <v>0</v>
      </c>
      <c r="J894" s="3" t="s">
        <v>911</v>
      </c>
      <c r="K894" s="3" t="s">
        <v>911</v>
      </c>
      <c r="L894" s="3" t="s">
        <v>911</v>
      </c>
      <c r="M894" s="3" t="s">
        <v>911</v>
      </c>
      <c r="N894" s="3" t="s">
        <v>911</v>
      </c>
      <c r="O894" s="3" t="s">
        <v>911</v>
      </c>
      <c r="P894" s="3" t="s">
        <v>911</v>
      </c>
      <c r="Q894" s="3" t="s">
        <v>911</v>
      </c>
      <c r="R894" s="3" t="s">
        <v>911</v>
      </c>
      <c r="S894" s="3" t="s">
        <v>911</v>
      </c>
      <c r="T894" s="3" t="s">
        <v>911</v>
      </c>
      <c r="U894" s="3" t="s">
        <v>911</v>
      </c>
      <c r="V894" s="2">
        <v>210111</v>
      </c>
      <c r="W894" s="2" t="s">
        <v>316</v>
      </c>
      <c r="X894" s="3">
        <v>234000000</v>
      </c>
      <c r="Y894" s="7" t="s">
        <v>911</v>
      </c>
      <c r="Z894" s="8" t="s">
        <v>911</v>
      </c>
      <c r="AA894" s="2" t="s">
        <v>321</v>
      </c>
      <c r="AB894" s="3">
        <v>67386512</v>
      </c>
      <c r="AC894" s="63" t="s">
        <v>1957</v>
      </c>
      <c r="AD894" s="41" t="s">
        <v>1978</v>
      </c>
      <c r="AE894" s="40" t="s">
        <v>339</v>
      </c>
      <c r="AF894" s="41" t="s">
        <v>1360</v>
      </c>
      <c r="AG894" s="42" t="s">
        <v>1959</v>
      </c>
      <c r="AH894" s="40" t="s">
        <v>1960</v>
      </c>
      <c r="AI894" s="42" t="s">
        <v>1961</v>
      </c>
      <c r="AJ894" s="58">
        <v>44851</v>
      </c>
      <c r="AK894" s="58">
        <v>44851</v>
      </c>
      <c r="AL894" s="58">
        <v>49217</v>
      </c>
      <c r="AM894" s="39">
        <v>0.6</v>
      </c>
      <c r="AN894" s="61">
        <v>0</v>
      </c>
      <c r="AO894" s="41" t="s">
        <v>1962</v>
      </c>
      <c r="AP894" s="56" t="s">
        <v>1387</v>
      </c>
      <c r="AQ894" s="41" t="s">
        <v>1379</v>
      </c>
      <c r="AR894" s="57" t="s">
        <v>1947</v>
      </c>
      <c r="AS894" s="57" t="s">
        <v>1367</v>
      </c>
      <c r="AT894" s="57" t="s">
        <v>1376</v>
      </c>
      <c r="AU894" s="41">
        <v>10</v>
      </c>
      <c r="AV894" s="56" t="s">
        <v>1966</v>
      </c>
      <c r="AW894" s="56" t="s">
        <v>1964</v>
      </c>
      <c r="AX894" s="56" t="s">
        <v>1965</v>
      </c>
      <c r="AY894" s="57" t="s">
        <v>874</v>
      </c>
      <c r="AZ894" s="65" t="s">
        <v>1951</v>
      </c>
      <c r="BA894" s="1"/>
      <c r="BB894" s="1"/>
      <c r="BC894" s="1"/>
      <c r="BD894" s="1"/>
      <c r="BE894" s="1"/>
      <c r="BF894" s="1"/>
      <c r="BG894" s="1"/>
    </row>
    <row r="895" spans="1:59" customFormat="1" ht="60" hidden="1" customHeight="1" x14ac:dyDescent="0.25">
      <c r="A895" s="2">
        <v>20</v>
      </c>
      <c r="B895" s="2">
        <v>60</v>
      </c>
      <c r="C895" s="2" t="s">
        <v>314</v>
      </c>
      <c r="D895" s="2">
        <v>1</v>
      </c>
      <c r="E895" s="2"/>
      <c r="F895" s="2"/>
      <c r="G895" s="2"/>
      <c r="H895" s="2"/>
      <c r="I895" s="3">
        <v>0</v>
      </c>
      <c r="J895" s="3" t="s">
        <v>924</v>
      </c>
      <c r="K895" s="3" t="s">
        <v>925</v>
      </c>
      <c r="L895" s="3" t="s">
        <v>926</v>
      </c>
      <c r="M895" s="3" t="s">
        <v>1316</v>
      </c>
      <c r="N895" s="3" t="s">
        <v>1317</v>
      </c>
      <c r="O895" s="6">
        <v>866</v>
      </c>
      <c r="P895" s="3" t="s">
        <v>919</v>
      </c>
      <c r="Q895" s="3" t="s">
        <v>920</v>
      </c>
      <c r="R895" s="3" t="s">
        <v>921</v>
      </c>
      <c r="S895" s="3" t="s">
        <v>1318</v>
      </c>
      <c r="T895" s="3" t="s">
        <v>1319</v>
      </c>
      <c r="U895" s="6">
        <v>866</v>
      </c>
      <c r="V895" s="2">
        <v>210111</v>
      </c>
      <c r="W895" s="2" t="s">
        <v>316</v>
      </c>
      <c r="X895" s="3">
        <v>1404000000</v>
      </c>
      <c r="Y895" s="7" t="s">
        <v>1311</v>
      </c>
      <c r="Z895" s="8">
        <f>SUM(AB895:AB896)</f>
        <v>84240000</v>
      </c>
      <c r="AA895" s="2" t="s">
        <v>1313</v>
      </c>
      <c r="AB895" s="3">
        <v>14040000</v>
      </c>
      <c r="AC895" s="63" t="s">
        <v>1942</v>
      </c>
      <c r="AD895" s="41" t="s">
        <v>1943</v>
      </c>
      <c r="AE895" s="40" t="s">
        <v>339</v>
      </c>
      <c r="AF895" s="41" t="s">
        <v>1360</v>
      </c>
      <c r="AG895" s="42" t="s">
        <v>1944</v>
      </c>
      <c r="AH895" s="40" t="s">
        <v>1945</v>
      </c>
      <c r="AI895" s="42" t="s">
        <v>1945</v>
      </c>
      <c r="AJ895" s="58">
        <v>44851</v>
      </c>
      <c r="AK895" s="58">
        <v>44851</v>
      </c>
      <c r="AL895" s="58">
        <v>45046</v>
      </c>
      <c r="AM895" s="39">
        <v>0.6</v>
      </c>
      <c r="AN895" s="61">
        <v>0</v>
      </c>
      <c r="AO895" s="41" t="s">
        <v>1946</v>
      </c>
      <c r="AP895" s="56" t="s">
        <v>1387</v>
      </c>
      <c r="AQ895" s="41" t="s">
        <v>1379</v>
      </c>
      <c r="AR895" s="57" t="s">
        <v>1947</v>
      </c>
      <c r="AS895" s="57" t="s">
        <v>1367</v>
      </c>
      <c r="AT895" s="57" t="s">
        <v>1376</v>
      </c>
      <c r="AU895" s="41">
        <v>60</v>
      </c>
      <c r="AV895" s="56" t="s">
        <v>1948</v>
      </c>
      <c r="AW895" s="56" t="s">
        <v>1949</v>
      </c>
      <c r="AX895" s="56" t="s">
        <v>1950</v>
      </c>
      <c r="AY895" s="57" t="s">
        <v>2898</v>
      </c>
      <c r="AZ895" s="65" t="s">
        <v>1951</v>
      </c>
      <c r="BA895" s="1"/>
      <c r="BB895" s="1"/>
      <c r="BC895" s="1"/>
      <c r="BD895" s="1"/>
      <c r="BE895" s="1"/>
      <c r="BF895" s="1"/>
      <c r="BG895" s="1"/>
    </row>
    <row r="896" spans="1:59" customFormat="1" ht="60" hidden="1" customHeight="1" x14ac:dyDescent="0.25">
      <c r="A896" s="2">
        <v>20</v>
      </c>
      <c r="B896" s="2">
        <v>60</v>
      </c>
      <c r="C896" s="2" t="s">
        <v>314</v>
      </c>
      <c r="D896" s="2">
        <v>0</v>
      </c>
      <c r="E896" s="2"/>
      <c r="F896" s="2"/>
      <c r="G896" s="2"/>
      <c r="H896" s="2"/>
      <c r="I896" s="3">
        <v>0</v>
      </c>
      <c r="J896" s="3" t="s">
        <v>911</v>
      </c>
      <c r="K896" s="3" t="s">
        <v>911</v>
      </c>
      <c r="L896" s="3" t="s">
        <v>911</v>
      </c>
      <c r="M896" s="3" t="s">
        <v>911</v>
      </c>
      <c r="N896" s="3" t="s">
        <v>911</v>
      </c>
      <c r="O896" s="3" t="s">
        <v>911</v>
      </c>
      <c r="P896" s="3" t="s">
        <v>911</v>
      </c>
      <c r="Q896" s="3" t="s">
        <v>911</v>
      </c>
      <c r="R896" s="3" t="s">
        <v>911</v>
      </c>
      <c r="S896" s="3" t="s">
        <v>911</v>
      </c>
      <c r="T896" s="3" t="s">
        <v>911</v>
      </c>
      <c r="U896" s="3" t="s">
        <v>911</v>
      </c>
      <c r="V896" s="2">
        <v>210111</v>
      </c>
      <c r="W896" s="2" t="s">
        <v>316</v>
      </c>
      <c r="X896" s="3">
        <v>1404000000</v>
      </c>
      <c r="Y896" s="7" t="s">
        <v>911</v>
      </c>
      <c r="Z896" s="8" t="s">
        <v>911</v>
      </c>
      <c r="AA896" s="2" t="s">
        <v>323</v>
      </c>
      <c r="AB896" s="3">
        <v>70200000</v>
      </c>
      <c r="AC896" s="63" t="s">
        <v>1952</v>
      </c>
      <c r="AD896" s="41" t="s">
        <v>1953</v>
      </c>
      <c r="AE896" s="40" t="s">
        <v>339</v>
      </c>
      <c r="AF896" s="41" t="s">
        <v>1360</v>
      </c>
      <c r="AG896" s="42" t="s">
        <v>1954</v>
      </c>
      <c r="AH896" s="40" t="s">
        <v>1955</v>
      </c>
      <c r="AI896" s="42" t="s">
        <v>1955</v>
      </c>
      <c r="AJ896" s="58">
        <v>44851</v>
      </c>
      <c r="AK896" s="58">
        <v>44851</v>
      </c>
      <c r="AL896" s="58">
        <v>45046</v>
      </c>
      <c r="AM896" s="39">
        <v>0.6</v>
      </c>
      <c r="AN896" s="61">
        <v>0</v>
      </c>
      <c r="AO896" s="41" t="s">
        <v>1946</v>
      </c>
      <c r="AP896" s="56" t="s">
        <v>1387</v>
      </c>
      <c r="AQ896" s="41" t="s">
        <v>1379</v>
      </c>
      <c r="AR896" s="57" t="s">
        <v>1947</v>
      </c>
      <c r="AS896" s="57" t="s">
        <v>1367</v>
      </c>
      <c r="AT896" s="57" t="s">
        <v>1376</v>
      </c>
      <c r="AU896" s="41">
        <v>60</v>
      </c>
      <c r="AV896" s="56" t="s">
        <v>1948</v>
      </c>
      <c r="AW896" s="56" t="s">
        <v>1956</v>
      </c>
      <c r="AX896" s="56" t="s">
        <v>1950</v>
      </c>
      <c r="AY896" s="57" t="s">
        <v>2899</v>
      </c>
      <c r="AZ896" s="65" t="s">
        <v>1951</v>
      </c>
      <c r="BA896" s="1"/>
      <c r="BB896" s="1"/>
      <c r="BC896" s="1"/>
      <c r="BD896" s="1"/>
      <c r="BE896" s="1"/>
      <c r="BF896" s="1"/>
      <c r="BG896" s="1"/>
    </row>
    <row r="897" spans="1:59" customFormat="1" ht="60" hidden="1" customHeight="1" x14ac:dyDescent="0.25">
      <c r="A897" s="2">
        <v>20</v>
      </c>
      <c r="B897" s="2">
        <v>60</v>
      </c>
      <c r="C897" s="2" t="s">
        <v>314</v>
      </c>
      <c r="D897" s="2">
        <v>0</v>
      </c>
      <c r="E897" s="2"/>
      <c r="F897" s="2"/>
      <c r="G897" s="2"/>
      <c r="H897" s="2"/>
      <c r="I897" s="3">
        <v>0</v>
      </c>
      <c r="J897" s="3" t="s">
        <v>911</v>
      </c>
      <c r="K897" s="3" t="s">
        <v>911</v>
      </c>
      <c r="L897" s="3" t="s">
        <v>911</v>
      </c>
      <c r="M897" s="3" t="s">
        <v>911</v>
      </c>
      <c r="N897" s="3" t="s">
        <v>911</v>
      </c>
      <c r="O897" s="3" t="s">
        <v>911</v>
      </c>
      <c r="P897" s="3" t="s">
        <v>911</v>
      </c>
      <c r="Q897" s="3" t="s">
        <v>911</v>
      </c>
      <c r="R897" s="3" t="s">
        <v>911</v>
      </c>
      <c r="S897" s="3" t="s">
        <v>911</v>
      </c>
      <c r="T897" s="3" t="s">
        <v>911</v>
      </c>
      <c r="U897" s="3" t="s">
        <v>911</v>
      </c>
      <c r="V897" s="2">
        <v>210111</v>
      </c>
      <c r="W897" s="2" t="s">
        <v>316</v>
      </c>
      <c r="X897" s="3">
        <v>1404000000</v>
      </c>
      <c r="Y897" s="2" t="s">
        <v>1312</v>
      </c>
      <c r="Z897" s="3">
        <f>SUM(AB897:AB898)</f>
        <v>1326178236</v>
      </c>
      <c r="AA897" s="2" t="s">
        <v>320</v>
      </c>
      <c r="AB897" s="3">
        <v>927041118</v>
      </c>
      <c r="AC897" s="63" t="s">
        <v>1957</v>
      </c>
      <c r="AD897" s="41" t="s">
        <v>1979</v>
      </c>
      <c r="AE897" s="40" t="s">
        <v>339</v>
      </c>
      <c r="AF897" s="41" t="s">
        <v>1360</v>
      </c>
      <c r="AG897" s="42" t="s">
        <v>1959</v>
      </c>
      <c r="AH897" s="40" t="s">
        <v>1960</v>
      </c>
      <c r="AI897" s="42" t="s">
        <v>1961</v>
      </c>
      <c r="AJ897" s="58">
        <v>44851</v>
      </c>
      <c r="AK897" s="58">
        <v>44851</v>
      </c>
      <c r="AL897" s="58">
        <v>49217</v>
      </c>
      <c r="AM897" s="39">
        <v>0.6</v>
      </c>
      <c r="AN897" s="61">
        <v>0</v>
      </c>
      <c r="AO897" s="41" t="s">
        <v>1962</v>
      </c>
      <c r="AP897" s="56" t="s">
        <v>1387</v>
      </c>
      <c r="AQ897" s="41" t="s">
        <v>1379</v>
      </c>
      <c r="AR897" s="57" t="s">
        <v>1947</v>
      </c>
      <c r="AS897" s="57" t="s">
        <v>1367</v>
      </c>
      <c r="AT897" s="57" t="s">
        <v>1376</v>
      </c>
      <c r="AU897" s="41">
        <v>60</v>
      </c>
      <c r="AV897" s="56" t="s">
        <v>1963</v>
      </c>
      <c r="AW897" s="56" t="s">
        <v>1964</v>
      </c>
      <c r="AX897" s="56" t="s">
        <v>1965</v>
      </c>
      <c r="AY897" s="57" t="s">
        <v>874</v>
      </c>
      <c r="AZ897" s="65" t="s">
        <v>1951</v>
      </c>
      <c r="BA897" s="1"/>
      <c r="BB897" s="1"/>
      <c r="BC897" s="1"/>
      <c r="BD897" s="1"/>
      <c r="BE897" s="1"/>
      <c r="BF897" s="1"/>
      <c r="BG897" s="1"/>
    </row>
    <row r="898" spans="1:59" customFormat="1" ht="60" hidden="1" customHeight="1" x14ac:dyDescent="0.25">
      <c r="A898" s="2">
        <v>20</v>
      </c>
      <c r="B898" s="2">
        <v>60</v>
      </c>
      <c r="C898" s="2" t="s">
        <v>314</v>
      </c>
      <c r="D898" s="2">
        <v>0</v>
      </c>
      <c r="E898" s="2"/>
      <c r="F898" s="2"/>
      <c r="G898" s="2"/>
      <c r="H898" s="2"/>
      <c r="I898" s="3">
        <v>0</v>
      </c>
      <c r="J898" s="3" t="s">
        <v>911</v>
      </c>
      <c r="K898" s="3" t="s">
        <v>911</v>
      </c>
      <c r="L898" s="3" t="s">
        <v>911</v>
      </c>
      <c r="M898" s="3" t="s">
        <v>911</v>
      </c>
      <c r="N898" s="3" t="s">
        <v>911</v>
      </c>
      <c r="O898" s="3" t="s">
        <v>911</v>
      </c>
      <c r="P898" s="3" t="s">
        <v>911</v>
      </c>
      <c r="Q898" s="3" t="s">
        <v>911</v>
      </c>
      <c r="R898" s="3" t="s">
        <v>911</v>
      </c>
      <c r="S898" s="3" t="s">
        <v>911</v>
      </c>
      <c r="T898" s="3" t="s">
        <v>911</v>
      </c>
      <c r="U898" s="3" t="s">
        <v>911</v>
      </c>
      <c r="V898" s="2">
        <v>210111</v>
      </c>
      <c r="W898" s="2" t="s">
        <v>316</v>
      </c>
      <c r="X898" s="3">
        <v>1404000000</v>
      </c>
      <c r="Y898" s="2" t="s">
        <v>911</v>
      </c>
      <c r="Z898" s="3" t="s">
        <v>911</v>
      </c>
      <c r="AA898" s="2" t="s">
        <v>321</v>
      </c>
      <c r="AB898" s="3">
        <v>399137118</v>
      </c>
      <c r="AC898" s="63" t="s">
        <v>1957</v>
      </c>
      <c r="AD898" s="41" t="s">
        <v>1979</v>
      </c>
      <c r="AE898" s="40" t="s">
        <v>339</v>
      </c>
      <c r="AF898" s="41" t="s">
        <v>1360</v>
      </c>
      <c r="AG898" s="42" t="s">
        <v>1959</v>
      </c>
      <c r="AH898" s="40" t="s">
        <v>1960</v>
      </c>
      <c r="AI898" s="42" t="s">
        <v>1961</v>
      </c>
      <c r="AJ898" s="58">
        <v>44851</v>
      </c>
      <c r="AK898" s="58">
        <v>44851</v>
      </c>
      <c r="AL898" s="58">
        <v>49217</v>
      </c>
      <c r="AM898" s="39">
        <v>0.6</v>
      </c>
      <c r="AN898" s="61">
        <v>0</v>
      </c>
      <c r="AO898" s="41" t="s">
        <v>1962</v>
      </c>
      <c r="AP898" s="56" t="s">
        <v>1387</v>
      </c>
      <c r="AQ898" s="41" t="s">
        <v>1379</v>
      </c>
      <c r="AR898" s="57" t="s">
        <v>1947</v>
      </c>
      <c r="AS898" s="57" t="s">
        <v>1367</v>
      </c>
      <c r="AT898" s="57" t="s">
        <v>1376</v>
      </c>
      <c r="AU898" s="41">
        <v>60</v>
      </c>
      <c r="AV898" s="56" t="s">
        <v>1966</v>
      </c>
      <c r="AW898" s="56" t="s">
        <v>1964</v>
      </c>
      <c r="AX898" s="56" t="s">
        <v>1965</v>
      </c>
      <c r="AY898" s="57" t="s">
        <v>874</v>
      </c>
      <c r="AZ898" s="65" t="s">
        <v>1951</v>
      </c>
      <c r="BA898" s="1"/>
      <c r="BB898" s="1"/>
      <c r="BC898" s="1"/>
      <c r="BD898" s="1"/>
      <c r="BE898" s="1"/>
      <c r="BF898" s="1"/>
      <c r="BG898" s="1"/>
    </row>
    <row r="899" spans="1:59" customFormat="1" ht="60" hidden="1" customHeight="1" x14ac:dyDescent="0.25">
      <c r="A899" s="2">
        <v>20</v>
      </c>
      <c r="B899" s="2">
        <v>70</v>
      </c>
      <c r="C899" s="2" t="s">
        <v>314</v>
      </c>
      <c r="D899" s="2">
        <v>1</v>
      </c>
      <c r="E899" s="2"/>
      <c r="F899" s="2"/>
      <c r="G899" s="2"/>
      <c r="H899" s="2"/>
      <c r="I899" s="3">
        <v>0</v>
      </c>
      <c r="J899" s="3" t="s">
        <v>924</v>
      </c>
      <c r="K899" s="3" t="s">
        <v>925</v>
      </c>
      <c r="L899" s="3" t="s">
        <v>926</v>
      </c>
      <c r="M899" s="3" t="s">
        <v>1316</v>
      </c>
      <c r="N899" s="3" t="s">
        <v>1317</v>
      </c>
      <c r="O899" s="6">
        <v>866</v>
      </c>
      <c r="P899" s="3" t="s">
        <v>919</v>
      </c>
      <c r="Q899" s="3" t="s">
        <v>920</v>
      </c>
      <c r="R899" s="3" t="s">
        <v>921</v>
      </c>
      <c r="S899" s="3" t="s">
        <v>1318</v>
      </c>
      <c r="T899" s="3" t="s">
        <v>1319</v>
      </c>
      <c r="U899" s="6">
        <v>866</v>
      </c>
      <c r="V899" s="2">
        <v>210111</v>
      </c>
      <c r="W899" s="2" t="s">
        <v>316</v>
      </c>
      <c r="X899" s="3">
        <v>666675765</v>
      </c>
      <c r="Y899" s="2" t="s">
        <v>1312</v>
      </c>
      <c r="Z899" s="3">
        <f>SUM(AB899:AB902)</f>
        <v>669594507</v>
      </c>
      <c r="AA899" s="2" t="s">
        <v>1313</v>
      </c>
      <c r="AB899" s="3">
        <v>6666758</v>
      </c>
      <c r="AC899" s="63" t="s">
        <v>1942</v>
      </c>
      <c r="AD899" s="41" t="s">
        <v>1943</v>
      </c>
      <c r="AE899" s="40" t="s">
        <v>339</v>
      </c>
      <c r="AF899" s="41" t="s">
        <v>1360</v>
      </c>
      <c r="AG899" s="42" t="s">
        <v>1944</v>
      </c>
      <c r="AH899" s="40" t="s">
        <v>1945</v>
      </c>
      <c r="AI899" s="42" t="s">
        <v>1945</v>
      </c>
      <c r="AJ899" s="58">
        <v>44851</v>
      </c>
      <c r="AK899" s="58">
        <v>44851</v>
      </c>
      <c r="AL899" s="58">
        <v>45046</v>
      </c>
      <c r="AM899" s="39">
        <v>0.6</v>
      </c>
      <c r="AN899" s="61">
        <v>0</v>
      </c>
      <c r="AO899" s="41" t="s">
        <v>1946</v>
      </c>
      <c r="AP899" s="56" t="s">
        <v>1387</v>
      </c>
      <c r="AQ899" s="41" t="s">
        <v>1379</v>
      </c>
      <c r="AR899" s="57" t="s">
        <v>1947</v>
      </c>
      <c r="AS899" s="57" t="s">
        <v>1367</v>
      </c>
      <c r="AT899" s="57" t="s">
        <v>1376</v>
      </c>
      <c r="AU899" s="41">
        <v>28</v>
      </c>
      <c r="AV899" s="56" t="s">
        <v>1948</v>
      </c>
      <c r="AW899" s="56" t="s">
        <v>1949</v>
      </c>
      <c r="AX899" s="56" t="s">
        <v>1950</v>
      </c>
      <c r="AY899" s="57" t="s">
        <v>2898</v>
      </c>
      <c r="AZ899" s="65" t="s">
        <v>1951</v>
      </c>
      <c r="BA899" s="1"/>
      <c r="BB899" s="1"/>
      <c r="BC899" s="1"/>
      <c r="BD899" s="1"/>
      <c r="BE899" s="1"/>
      <c r="BF899" s="1"/>
      <c r="BG899" s="1"/>
    </row>
    <row r="900" spans="1:59" customFormat="1" ht="60" hidden="1" customHeight="1" x14ac:dyDescent="0.25">
      <c r="A900" s="2">
        <v>20</v>
      </c>
      <c r="B900" s="2">
        <v>70</v>
      </c>
      <c r="C900" s="2" t="s">
        <v>314</v>
      </c>
      <c r="D900" s="2">
        <v>0</v>
      </c>
      <c r="E900" s="2"/>
      <c r="F900" s="2"/>
      <c r="G900" s="2"/>
      <c r="H900" s="2"/>
      <c r="I900" s="3">
        <v>0</v>
      </c>
      <c r="J900" s="3" t="s">
        <v>911</v>
      </c>
      <c r="K900" s="3" t="s">
        <v>911</v>
      </c>
      <c r="L900" s="3" t="s">
        <v>911</v>
      </c>
      <c r="M900" s="3" t="s">
        <v>911</v>
      </c>
      <c r="N900" s="3" t="s">
        <v>911</v>
      </c>
      <c r="O900" s="3" t="s">
        <v>911</v>
      </c>
      <c r="P900" s="3" t="s">
        <v>911</v>
      </c>
      <c r="Q900" s="3" t="s">
        <v>911</v>
      </c>
      <c r="R900" s="3" t="s">
        <v>911</v>
      </c>
      <c r="S900" s="3" t="s">
        <v>911</v>
      </c>
      <c r="T900" s="3" t="s">
        <v>911</v>
      </c>
      <c r="U900" s="3" t="s">
        <v>911</v>
      </c>
      <c r="V900" s="2">
        <v>210111</v>
      </c>
      <c r="W900" s="2" t="s">
        <v>316</v>
      </c>
      <c r="X900" s="3">
        <v>666675765</v>
      </c>
      <c r="Y900" s="2" t="s">
        <v>911</v>
      </c>
      <c r="Z900" s="3" t="s">
        <v>911</v>
      </c>
      <c r="AA900" s="2" t="s">
        <v>323</v>
      </c>
      <c r="AB900" s="3">
        <v>33333788</v>
      </c>
      <c r="AC900" s="63" t="s">
        <v>1952</v>
      </c>
      <c r="AD900" s="41" t="s">
        <v>1953</v>
      </c>
      <c r="AE900" s="40" t="s">
        <v>339</v>
      </c>
      <c r="AF900" s="41" t="s">
        <v>1360</v>
      </c>
      <c r="AG900" s="42" t="s">
        <v>1954</v>
      </c>
      <c r="AH900" s="40" t="s">
        <v>1955</v>
      </c>
      <c r="AI900" s="42" t="s">
        <v>1955</v>
      </c>
      <c r="AJ900" s="58">
        <v>44851</v>
      </c>
      <c r="AK900" s="58">
        <v>44851</v>
      </c>
      <c r="AL900" s="58">
        <v>45046</v>
      </c>
      <c r="AM900" s="39">
        <v>0.6</v>
      </c>
      <c r="AN900" s="61">
        <v>0</v>
      </c>
      <c r="AO900" s="41" t="s">
        <v>1946</v>
      </c>
      <c r="AP900" s="56" t="s">
        <v>1387</v>
      </c>
      <c r="AQ900" s="41" t="s">
        <v>1379</v>
      </c>
      <c r="AR900" s="57" t="s">
        <v>1947</v>
      </c>
      <c r="AS900" s="57" t="s">
        <v>1367</v>
      </c>
      <c r="AT900" s="57" t="s">
        <v>1376</v>
      </c>
      <c r="AU900" s="41">
        <v>28</v>
      </c>
      <c r="AV900" s="56" t="s">
        <v>1948</v>
      </c>
      <c r="AW900" s="56" t="s">
        <v>1956</v>
      </c>
      <c r="AX900" s="56" t="s">
        <v>1950</v>
      </c>
      <c r="AY900" s="57" t="s">
        <v>2899</v>
      </c>
      <c r="AZ900" s="65" t="s">
        <v>1951</v>
      </c>
      <c r="BA900" s="1"/>
      <c r="BB900" s="1"/>
      <c r="BC900" s="1"/>
      <c r="BD900" s="1"/>
      <c r="BE900" s="1"/>
      <c r="BF900" s="1"/>
      <c r="BG900" s="1"/>
    </row>
    <row r="901" spans="1:59" customFormat="1" ht="60" hidden="1" customHeight="1" x14ac:dyDescent="0.25">
      <c r="A901" s="2">
        <v>20</v>
      </c>
      <c r="B901" s="2">
        <v>70</v>
      </c>
      <c r="C901" s="2" t="s">
        <v>314</v>
      </c>
      <c r="D901" s="2">
        <v>0</v>
      </c>
      <c r="E901" s="2"/>
      <c r="F901" s="2"/>
      <c r="G901" s="2"/>
      <c r="H901" s="2"/>
      <c r="I901" s="3">
        <v>0</v>
      </c>
      <c r="J901" s="3" t="s">
        <v>911</v>
      </c>
      <c r="K901" s="3" t="s">
        <v>911</v>
      </c>
      <c r="L901" s="3" t="s">
        <v>911</v>
      </c>
      <c r="M901" s="3" t="s">
        <v>911</v>
      </c>
      <c r="N901" s="3" t="s">
        <v>911</v>
      </c>
      <c r="O901" s="3" t="s">
        <v>911</v>
      </c>
      <c r="P901" s="3" t="s">
        <v>911</v>
      </c>
      <c r="Q901" s="3" t="s">
        <v>911</v>
      </c>
      <c r="R901" s="3" t="s">
        <v>911</v>
      </c>
      <c r="S901" s="3" t="s">
        <v>911</v>
      </c>
      <c r="T901" s="3" t="s">
        <v>911</v>
      </c>
      <c r="U901" s="3" t="s">
        <v>911</v>
      </c>
      <c r="V901" s="2">
        <v>210111</v>
      </c>
      <c r="W901" s="2" t="s">
        <v>316</v>
      </c>
      <c r="X901" s="3">
        <v>666675765</v>
      </c>
      <c r="Y901" s="2" t="s">
        <v>911</v>
      </c>
      <c r="Z901" s="3" t="s">
        <v>911</v>
      </c>
      <c r="AA901" s="2" t="s">
        <v>320</v>
      </c>
      <c r="AB901" s="3">
        <v>440132024</v>
      </c>
      <c r="AC901" s="63" t="s">
        <v>1957</v>
      </c>
      <c r="AD901" s="41" t="s">
        <v>1980</v>
      </c>
      <c r="AE901" s="40" t="s">
        <v>339</v>
      </c>
      <c r="AF901" s="41" t="s">
        <v>1360</v>
      </c>
      <c r="AG901" s="42" t="s">
        <v>1959</v>
      </c>
      <c r="AH901" s="40" t="s">
        <v>1960</v>
      </c>
      <c r="AI901" s="42" t="s">
        <v>1961</v>
      </c>
      <c r="AJ901" s="58">
        <v>44851</v>
      </c>
      <c r="AK901" s="58">
        <v>44851</v>
      </c>
      <c r="AL901" s="58">
        <v>49217</v>
      </c>
      <c r="AM901" s="39">
        <v>0.6</v>
      </c>
      <c r="AN901" s="61">
        <v>0</v>
      </c>
      <c r="AO901" s="41" t="s">
        <v>1962</v>
      </c>
      <c r="AP901" s="56" t="s">
        <v>1387</v>
      </c>
      <c r="AQ901" s="41" t="s">
        <v>1379</v>
      </c>
      <c r="AR901" s="57" t="s">
        <v>1947</v>
      </c>
      <c r="AS901" s="57" t="s">
        <v>1367</v>
      </c>
      <c r="AT901" s="57" t="s">
        <v>1376</v>
      </c>
      <c r="AU901" s="41">
        <v>28</v>
      </c>
      <c r="AV901" s="56" t="s">
        <v>1963</v>
      </c>
      <c r="AW901" s="56" t="s">
        <v>1964</v>
      </c>
      <c r="AX901" s="56" t="s">
        <v>1965</v>
      </c>
      <c r="AY901" s="57" t="s">
        <v>874</v>
      </c>
      <c r="AZ901" s="65" t="s">
        <v>1951</v>
      </c>
      <c r="BA901" s="1"/>
      <c r="BB901" s="1"/>
      <c r="BC901" s="1"/>
      <c r="BD901" s="1"/>
      <c r="BE901" s="1"/>
      <c r="BF901" s="1"/>
      <c r="BG901" s="1"/>
    </row>
    <row r="902" spans="1:59" customFormat="1" ht="60" hidden="1" customHeight="1" x14ac:dyDescent="0.25">
      <c r="A902" s="2">
        <v>20</v>
      </c>
      <c r="B902" s="2">
        <v>70</v>
      </c>
      <c r="C902" s="2" t="s">
        <v>314</v>
      </c>
      <c r="D902" s="2">
        <v>0</v>
      </c>
      <c r="E902" s="2"/>
      <c r="F902" s="2"/>
      <c r="G902" s="2"/>
      <c r="H902" s="2"/>
      <c r="I902" s="3">
        <v>0</v>
      </c>
      <c r="J902" s="3" t="s">
        <v>911</v>
      </c>
      <c r="K902" s="3" t="s">
        <v>911</v>
      </c>
      <c r="L902" s="3" t="s">
        <v>911</v>
      </c>
      <c r="M902" s="3" t="s">
        <v>911</v>
      </c>
      <c r="N902" s="3" t="s">
        <v>911</v>
      </c>
      <c r="O902" s="3" t="s">
        <v>911</v>
      </c>
      <c r="P902" s="3" t="s">
        <v>911</v>
      </c>
      <c r="Q902" s="3" t="s">
        <v>911</v>
      </c>
      <c r="R902" s="3" t="s">
        <v>911</v>
      </c>
      <c r="S902" s="3" t="s">
        <v>911</v>
      </c>
      <c r="T902" s="3" t="s">
        <v>911</v>
      </c>
      <c r="U902" s="3" t="s">
        <v>911</v>
      </c>
      <c r="V902" s="2">
        <v>210111</v>
      </c>
      <c r="W902" s="2" t="s">
        <v>316</v>
      </c>
      <c r="X902" s="3">
        <v>666675765</v>
      </c>
      <c r="Y902" s="2" t="s">
        <v>911</v>
      </c>
      <c r="Z902" s="3" t="s">
        <v>911</v>
      </c>
      <c r="AA902" s="2" t="s">
        <v>321</v>
      </c>
      <c r="AB902" s="3">
        <v>189461937</v>
      </c>
      <c r="AC902" s="63" t="s">
        <v>1957</v>
      </c>
      <c r="AD902" s="41" t="s">
        <v>1980</v>
      </c>
      <c r="AE902" s="40" t="s">
        <v>339</v>
      </c>
      <c r="AF902" s="41" t="s">
        <v>1360</v>
      </c>
      <c r="AG902" s="42" t="s">
        <v>1959</v>
      </c>
      <c r="AH902" s="40" t="s">
        <v>1960</v>
      </c>
      <c r="AI902" s="42" t="s">
        <v>1961</v>
      </c>
      <c r="AJ902" s="58">
        <v>44851</v>
      </c>
      <c r="AK902" s="58">
        <v>44851</v>
      </c>
      <c r="AL902" s="58">
        <v>49217</v>
      </c>
      <c r="AM902" s="39">
        <v>0.6</v>
      </c>
      <c r="AN902" s="61">
        <v>0</v>
      </c>
      <c r="AO902" s="41" t="s">
        <v>1962</v>
      </c>
      <c r="AP902" s="56" t="s">
        <v>1387</v>
      </c>
      <c r="AQ902" s="41" t="s">
        <v>1379</v>
      </c>
      <c r="AR902" s="57" t="s">
        <v>1947</v>
      </c>
      <c r="AS902" s="57" t="s">
        <v>1367</v>
      </c>
      <c r="AT902" s="57" t="s">
        <v>1376</v>
      </c>
      <c r="AU902" s="41">
        <v>28</v>
      </c>
      <c r="AV902" s="56" t="s">
        <v>1966</v>
      </c>
      <c r="AW902" s="56" t="s">
        <v>1964</v>
      </c>
      <c r="AX902" s="56" t="s">
        <v>1965</v>
      </c>
      <c r="AY902" s="57" t="s">
        <v>874</v>
      </c>
      <c r="AZ902" s="65" t="s">
        <v>1951</v>
      </c>
      <c r="BA902" s="1"/>
      <c r="BB902" s="1"/>
      <c r="BC902" s="1"/>
      <c r="BD902" s="1"/>
      <c r="BE902" s="1"/>
      <c r="BF902" s="1"/>
      <c r="BG902" s="1"/>
    </row>
    <row r="903" spans="1:59" customFormat="1" ht="60" hidden="1" customHeight="1" x14ac:dyDescent="0.25">
      <c r="A903" s="2">
        <v>20</v>
      </c>
      <c r="B903" s="2">
        <v>80</v>
      </c>
      <c r="C903" s="2" t="s">
        <v>314</v>
      </c>
      <c r="D903" s="2">
        <v>1</v>
      </c>
      <c r="E903" s="2"/>
      <c r="F903" s="2"/>
      <c r="G903" s="2"/>
      <c r="H903" s="2"/>
      <c r="I903" s="3">
        <v>0</v>
      </c>
      <c r="J903" s="3" t="s">
        <v>924</v>
      </c>
      <c r="K903" s="3" t="s">
        <v>925</v>
      </c>
      <c r="L903" s="3" t="s">
        <v>926</v>
      </c>
      <c r="M903" s="3" t="s">
        <v>1316</v>
      </c>
      <c r="N903" s="3" t="s">
        <v>1317</v>
      </c>
      <c r="O903" s="6">
        <v>866</v>
      </c>
      <c r="P903" s="3" t="s">
        <v>919</v>
      </c>
      <c r="Q903" s="3" t="s">
        <v>920</v>
      </c>
      <c r="R903" s="3" t="s">
        <v>921</v>
      </c>
      <c r="S903" s="3" t="s">
        <v>1318</v>
      </c>
      <c r="T903" s="3" t="s">
        <v>1319</v>
      </c>
      <c r="U903" s="6">
        <v>866</v>
      </c>
      <c r="V903" s="2">
        <v>210111</v>
      </c>
      <c r="W903" s="2" t="s">
        <v>316</v>
      </c>
      <c r="X903" s="3">
        <v>1597998282</v>
      </c>
      <c r="Y903" s="2" t="s">
        <v>1312</v>
      </c>
      <c r="Z903" s="3">
        <f>SUM(AB903:AB906)</f>
        <v>1604180159</v>
      </c>
      <c r="AA903" s="2" t="s">
        <v>1313</v>
      </c>
      <c r="AB903" s="3">
        <v>15979983</v>
      </c>
      <c r="AC903" s="63" t="s">
        <v>1942</v>
      </c>
      <c r="AD903" s="41" t="s">
        <v>1943</v>
      </c>
      <c r="AE903" s="40" t="s">
        <v>339</v>
      </c>
      <c r="AF903" s="41" t="s">
        <v>1360</v>
      </c>
      <c r="AG903" s="42" t="s">
        <v>1944</v>
      </c>
      <c r="AH903" s="40" t="s">
        <v>1945</v>
      </c>
      <c r="AI903" s="42" t="s">
        <v>1945</v>
      </c>
      <c r="AJ903" s="58">
        <v>44851</v>
      </c>
      <c r="AK903" s="58">
        <v>44851</v>
      </c>
      <c r="AL903" s="58">
        <v>45046</v>
      </c>
      <c r="AM903" s="39">
        <v>0.6</v>
      </c>
      <c r="AN903" s="61">
        <v>0</v>
      </c>
      <c r="AO903" s="41" t="s">
        <v>1946</v>
      </c>
      <c r="AP903" s="56" t="s">
        <v>1387</v>
      </c>
      <c r="AQ903" s="41" t="s">
        <v>1379</v>
      </c>
      <c r="AR903" s="57" t="s">
        <v>1947</v>
      </c>
      <c r="AS903" s="57" t="s">
        <v>1367</v>
      </c>
      <c r="AT903" s="57" t="s">
        <v>1376</v>
      </c>
      <c r="AU903" s="41">
        <v>68</v>
      </c>
      <c r="AV903" s="56" t="s">
        <v>1948</v>
      </c>
      <c r="AW903" s="56" t="s">
        <v>1949</v>
      </c>
      <c r="AX903" s="56" t="s">
        <v>1950</v>
      </c>
      <c r="AY903" s="57" t="s">
        <v>2898</v>
      </c>
      <c r="AZ903" s="65" t="s">
        <v>1951</v>
      </c>
      <c r="BA903" s="1"/>
      <c r="BB903" s="1"/>
      <c r="BC903" s="1"/>
      <c r="BD903" s="1"/>
      <c r="BE903" s="1"/>
      <c r="BF903" s="1"/>
      <c r="BG903" s="1"/>
    </row>
    <row r="904" spans="1:59" customFormat="1" ht="60" hidden="1" customHeight="1" x14ac:dyDescent="0.25">
      <c r="A904" s="2">
        <v>20</v>
      </c>
      <c r="B904" s="2">
        <v>80</v>
      </c>
      <c r="C904" s="2" t="s">
        <v>314</v>
      </c>
      <c r="D904" s="2">
        <v>0</v>
      </c>
      <c r="E904" s="2"/>
      <c r="F904" s="2"/>
      <c r="G904" s="2"/>
      <c r="H904" s="2"/>
      <c r="I904" s="3">
        <v>0</v>
      </c>
      <c r="J904" s="3" t="s">
        <v>911</v>
      </c>
      <c r="K904" s="3" t="s">
        <v>911</v>
      </c>
      <c r="L904" s="3" t="s">
        <v>911</v>
      </c>
      <c r="M904" s="3" t="s">
        <v>911</v>
      </c>
      <c r="N904" s="3" t="s">
        <v>911</v>
      </c>
      <c r="O904" s="3" t="s">
        <v>911</v>
      </c>
      <c r="P904" s="3" t="s">
        <v>911</v>
      </c>
      <c r="Q904" s="3" t="s">
        <v>911</v>
      </c>
      <c r="R904" s="3" t="s">
        <v>911</v>
      </c>
      <c r="S904" s="3" t="s">
        <v>911</v>
      </c>
      <c r="T904" s="3" t="s">
        <v>911</v>
      </c>
      <c r="U904" s="3" t="s">
        <v>911</v>
      </c>
      <c r="V904" s="2">
        <v>210111</v>
      </c>
      <c r="W904" s="2" t="s">
        <v>316</v>
      </c>
      <c r="X904" s="3">
        <v>1597998282</v>
      </c>
      <c r="Y904" s="2" t="s">
        <v>911</v>
      </c>
      <c r="Z904" s="3" t="s">
        <v>911</v>
      </c>
      <c r="AA904" s="2" t="s">
        <v>323</v>
      </c>
      <c r="AB904" s="3">
        <v>79899913</v>
      </c>
      <c r="AC904" s="63" t="s">
        <v>1952</v>
      </c>
      <c r="AD904" s="41" t="s">
        <v>1953</v>
      </c>
      <c r="AE904" s="40" t="s">
        <v>339</v>
      </c>
      <c r="AF904" s="41" t="s">
        <v>1360</v>
      </c>
      <c r="AG904" s="42" t="s">
        <v>1954</v>
      </c>
      <c r="AH904" s="40" t="s">
        <v>1955</v>
      </c>
      <c r="AI904" s="42" t="s">
        <v>1955</v>
      </c>
      <c r="AJ904" s="58">
        <v>44851</v>
      </c>
      <c r="AK904" s="58">
        <v>44851</v>
      </c>
      <c r="AL904" s="58">
        <v>45046</v>
      </c>
      <c r="AM904" s="39">
        <v>0.6</v>
      </c>
      <c r="AN904" s="61">
        <v>0</v>
      </c>
      <c r="AO904" s="41" t="s">
        <v>1946</v>
      </c>
      <c r="AP904" s="56" t="s">
        <v>1387</v>
      </c>
      <c r="AQ904" s="41" t="s">
        <v>1379</v>
      </c>
      <c r="AR904" s="57" t="s">
        <v>1947</v>
      </c>
      <c r="AS904" s="57" t="s">
        <v>1367</v>
      </c>
      <c r="AT904" s="57" t="s">
        <v>1376</v>
      </c>
      <c r="AU904" s="41">
        <v>68</v>
      </c>
      <c r="AV904" s="56" t="s">
        <v>1948</v>
      </c>
      <c r="AW904" s="56" t="s">
        <v>1956</v>
      </c>
      <c r="AX904" s="56" t="s">
        <v>1950</v>
      </c>
      <c r="AY904" s="57" t="s">
        <v>2899</v>
      </c>
      <c r="AZ904" s="65" t="s">
        <v>1951</v>
      </c>
      <c r="BA904" s="1"/>
      <c r="BB904" s="1"/>
      <c r="BC904" s="1"/>
      <c r="BD904" s="1"/>
      <c r="BE904" s="1"/>
      <c r="BF904" s="1"/>
      <c r="BG904" s="1"/>
    </row>
    <row r="905" spans="1:59" customFormat="1" ht="60" hidden="1" customHeight="1" x14ac:dyDescent="0.25">
      <c r="A905" s="2">
        <v>20</v>
      </c>
      <c r="B905" s="2">
        <v>80</v>
      </c>
      <c r="C905" s="2" t="s">
        <v>314</v>
      </c>
      <c r="D905" s="2">
        <v>0</v>
      </c>
      <c r="E905" s="2"/>
      <c r="F905" s="2"/>
      <c r="G905" s="2"/>
      <c r="H905" s="2"/>
      <c r="I905" s="3">
        <v>0</v>
      </c>
      <c r="J905" s="3" t="s">
        <v>911</v>
      </c>
      <c r="K905" s="3" t="s">
        <v>911</v>
      </c>
      <c r="L905" s="3" t="s">
        <v>911</v>
      </c>
      <c r="M905" s="3" t="s">
        <v>911</v>
      </c>
      <c r="N905" s="3" t="s">
        <v>911</v>
      </c>
      <c r="O905" s="3" t="s">
        <v>911</v>
      </c>
      <c r="P905" s="3" t="s">
        <v>911</v>
      </c>
      <c r="Q905" s="3" t="s">
        <v>911</v>
      </c>
      <c r="R905" s="3" t="s">
        <v>911</v>
      </c>
      <c r="S905" s="3" t="s">
        <v>911</v>
      </c>
      <c r="T905" s="3" t="s">
        <v>911</v>
      </c>
      <c r="U905" s="3" t="s">
        <v>911</v>
      </c>
      <c r="V905" s="2">
        <v>210111</v>
      </c>
      <c r="W905" s="2" t="s">
        <v>316</v>
      </c>
      <c r="X905" s="3">
        <v>1597998282</v>
      </c>
      <c r="Y905" s="2" t="s">
        <v>911</v>
      </c>
      <c r="Z905" s="3" t="s">
        <v>911</v>
      </c>
      <c r="AA905" s="2" t="s">
        <v>320</v>
      </c>
      <c r="AB905" s="3">
        <v>1054573808</v>
      </c>
      <c r="AC905" s="63" t="s">
        <v>1957</v>
      </c>
      <c r="AD905" s="41" t="s">
        <v>1981</v>
      </c>
      <c r="AE905" s="40" t="s">
        <v>339</v>
      </c>
      <c r="AF905" s="41" t="s">
        <v>1360</v>
      </c>
      <c r="AG905" s="42" t="s">
        <v>1959</v>
      </c>
      <c r="AH905" s="40" t="s">
        <v>1960</v>
      </c>
      <c r="AI905" s="42" t="s">
        <v>1961</v>
      </c>
      <c r="AJ905" s="58">
        <v>44851</v>
      </c>
      <c r="AK905" s="58">
        <v>44851</v>
      </c>
      <c r="AL905" s="58">
        <v>49217</v>
      </c>
      <c r="AM905" s="39">
        <v>0.6</v>
      </c>
      <c r="AN905" s="61">
        <v>0</v>
      </c>
      <c r="AO905" s="41" t="s">
        <v>1962</v>
      </c>
      <c r="AP905" s="56" t="s">
        <v>1387</v>
      </c>
      <c r="AQ905" s="41" t="s">
        <v>1379</v>
      </c>
      <c r="AR905" s="57" t="s">
        <v>1947</v>
      </c>
      <c r="AS905" s="57" t="s">
        <v>1367</v>
      </c>
      <c r="AT905" s="57" t="s">
        <v>1376</v>
      </c>
      <c r="AU905" s="41">
        <v>68</v>
      </c>
      <c r="AV905" s="56" t="s">
        <v>1963</v>
      </c>
      <c r="AW905" s="56" t="s">
        <v>1964</v>
      </c>
      <c r="AX905" s="56" t="s">
        <v>1965</v>
      </c>
      <c r="AY905" s="57" t="s">
        <v>874</v>
      </c>
      <c r="AZ905" s="65" t="s">
        <v>1951</v>
      </c>
      <c r="BA905" s="1"/>
      <c r="BB905" s="1"/>
      <c r="BC905" s="1"/>
      <c r="BD905" s="1"/>
      <c r="BE905" s="1"/>
      <c r="BF905" s="1"/>
      <c r="BG905" s="1"/>
    </row>
    <row r="906" spans="1:59" customFormat="1" ht="60" hidden="1" customHeight="1" x14ac:dyDescent="0.25">
      <c r="A906" s="2">
        <v>20</v>
      </c>
      <c r="B906" s="2">
        <v>80</v>
      </c>
      <c r="C906" s="2" t="s">
        <v>314</v>
      </c>
      <c r="D906" s="2">
        <v>0</v>
      </c>
      <c r="E906" s="2"/>
      <c r="F906" s="2"/>
      <c r="G906" s="2"/>
      <c r="H906" s="2"/>
      <c r="I906" s="3">
        <v>0</v>
      </c>
      <c r="J906" s="3" t="s">
        <v>911</v>
      </c>
      <c r="K906" s="3" t="s">
        <v>911</v>
      </c>
      <c r="L906" s="3" t="s">
        <v>911</v>
      </c>
      <c r="M906" s="3" t="s">
        <v>911</v>
      </c>
      <c r="N906" s="3" t="s">
        <v>911</v>
      </c>
      <c r="O906" s="3" t="s">
        <v>911</v>
      </c>
      <c r="P906" s="3" t="s">
        <v>911</v>
      </c>
      <c r="Q906" s="3" t="s">
        <v>911</v>
      </c>
      <c r="R906" s="3" t="s">
        <v>911</v>
      </c>
      <c r="S906" s="3" t="s">
        <v>911</v>
      </c>
      <c r="T906" s="3" t="s">
        <v>911</v>
      </c>
      <c r="U906" s="3" t="s">
        <v>911</v>
      </c>
      <c r="V906" s="2">
        <v>210111</v>
      </c>
      <c r="W906" s="2" t="s">
        <v>316</v>
      </c>
      <c r="X906" s="3">
        <v>1597998282</v>
      </c>
      <c r="Y906" s="2" t="s">
        <v>911</v>
      </c>
      <c r="Z906" s="3" t="s">
        <v>911</v>
      </c>
      <c r="AA906" s="2" t="s">
        <v>321</v>
      </c>
      <c r="AB906" s="3">
        <v>453726455</v>
      </c>
      <c r="AC906" s="63" t="s">
        <v>1957</v>
      </c>
      <c r="AD906" s="41" t="s">
        <v>1981</v>
      </c>
      <c r="AE906" s="40" t="s">
        <v>339</v>
      </c>
      <c r="AF906" s="41" t="s">
        <v>1360</v>
      </c>
      <c r="AG906" s="42" t="s">
        <v>1959</v>
      </c>
      <c r="AH906" s="40" t="s">
        <v>1960</v>
      </c>
      <c r="AI906" s="42" t="s">
        <v>1961</v>
      </c>
      <c r="AJ906" s="58">
        <v>44851</v>
      </c>
      <c r="AK906" s="58">
        <v>44851</v>
      </c>
      <c r="AL906" s="58">
        <v>49217</v>
      </c>
      <c r="AM906" s="39">
        <v>0.6</v>
      </c>
      <c r="AN906" s="61">
        <v>0</v>
      </c>
      <c r="AO906" s="41" t="s">
        <v>1962</v>
      </c>
      <c r="AP906" s="56" t="s">
        <v>1387</v>
      </c>
      <c r="AQ906" s="41" t="s">
        <v>1379</v>
      </c>
      <c r="AR906" s="57" t="s">
        <v>1947</v>
      </c>
      <c r="AS906" s="57" t="s">
        <v>1367</v>
      </c>
      <c r="AT906" s="57" t="s">
        <v>1376</v>
      </c>
      <c r="AU906" s="41">
        <v>68</v>
      </c>
      <c r="AV906" s="56" t="s">
        <v>1966</v>
      </c>
      <c r="AW906" s="56" t="s">
        <v>1964</v>
      </c>
      <c r="AX906" s="56" t="s">
        <v>1965</v>
      </c>
      <c r="AY906" s="57" t="s">
        <v>874</v>
      </c>
      <c r="AZ906" s="65" t="s">
        <v>1951</v>
      </c>
      <c r="BA906" s="1"/>
      <c r="BB906" s="1"/>
      <c r="BC906" s="1"/>
      <c r="BD906" s="1"/>
      <c r="BE906" s="1"/>
      <c r="BF906" s="1"/>
      <c r="BG906" s="1"/>
    </row>
    <row r="907" spans="1:59" customFormat="1" ht="60" hidden="1" customHeight="1" x14ac:dyDescent="0.25">
      <c r="A907" s="2">
        <v>20</v>
      </c>
      <c r="B907" s="2">
        <v>90</v>
      </c>
      <c r="C907" s="2" t="s">
        <v>314</v>
      </c>
      <c r="D907" s="2">
        <v>1</v>
      </c>
      <c r="E907" s="2"/>
      <c r="F907" s="2"/>
      <c r="G907" s="2"/>
      <c r="H907" s="2"/>
      <c r="I907" s="3">
        <v>0</v>
      </c>
      <c r="J907" s="3" t="s">
        <v>924</v>
      </c>
      <c r="K907" s="3" t="s">
        <v>925</v>
      </c>
      <c r="L907" s="3" t="s">
        <v>926</v>
      </c>
      <c r="M907" s="3" t="s">
        <v>1316</v>
      </c>
      <c r="N907" s="3" t="s">
        <v>1317</v>
      </c>
      <c r="O907" s="6">
        <v>866</v>
      </c>
      <c r="P907" s="3" t="s">
        <v>919</v>
      </c>
      <c r="Q907" s="3" t="s">
        <v>920</v>
      </c>
      <c r="R907" s="3" t="s">
        <v>921</v>
      </c>
      <c r="S907" s="3" t="s">
        <v>1318</v>
      </c>
      <c r="T907" s="3" t="s">
        <v>1319</v>
      </c>
      <c r="U907" s="6">
        <v>866</v>
      </c>
      <c r="V907" s="2">
        <v>210111</v>
      </c>
      <c r="W907" s="2" t="s">
        <v>316</v>
      </c>
      <c r="X907" s="3">
        <v>1170000000</v>
      </c>
      <c r="Y907" s="2" t="s">
        <v>1311</v>
      </c>
      <c r="Z907" s="3">
        <f>SUM(AB907:AB908)</f>
        <v>70200000</v>
      </c>
      <c r="AA907" s="2" t="s">
        <v>1313</v>
      </c>
      <c r="AB907" s="3">
        <v>11700000</v>
      </c>
      <c r="AC907" s="63" t="s">
        <v>1942</v>
      </c>
      <c r="AD907" s="41" t="s">
        <v>1943</v>
      </c>
      <c r="AE907" s="40" t="s">
        <v>339</v>
      </c>
      <c r="AF907" s="41" t="s">
        <v>1360</v>
      </c>
      <c r="AG907" s="42" t="s">
        <v>1944</v>
      </c>
      <c r="AH907" s="40" t="s">
        <v>1945</v>
      </c>
      <c r="AI907" s="42" t="s">
        <v>1945</v>
      </c>
      <c r="AJ907" s="58">
        <v>44851</v>
      </c>
      <c r="AK907" s="58">
        <v>44851</v>
      </c>
      <c r="AL907" s="58">
        <v>45046</v>
      </c>
      <c r="AM907" s="39">
        <v>0.6</v>
      </c>
      <c r="AN907" s="61">
        <v>0</v>
      </c>
      <c r="AO907" s="41" t="s">
        <v>1946</v>
      </c>
      <c r="AP907" s="56" t="s">
        <v>1387</v>
      </c>
      <c r="AQ907" s="41" t="s">
        <v>1379</v>
      </c>
      <c r="AR907" s="57" t="s">
        <v>1947</v>
      </c>
      <c r="AS907" s="57" t="s">
        <v>1367</v>
      </c>
      <c r="AT907" s="57" t="s">
        <v>1376</v>
      </c>
      <c r="AU907" s="41">
        <v>50</v>
      </c>
      <c r="AV907" s="56" t="s">
        <v>1948</v>
      </c>
      <c r="AW907" s="56" t="s">
        <v>1949</v>
      </c>
      <c r="AX907" s="56" t="s">
        <v>1950</v>
      </c>
      <c r="AY907" s="57" t="s">
        <v>2898</v>
      </c>
      <c r="AZ907" s="65" t="s">
        <v>1951</v>
      </c>
      <c r="BA907" s="1"/>
      <c r="BB907" s="1"/>
      <c r="BC907" s="1"/>
      <c r="BD907" s="1"/>
      <c r="BE907" s="1"/>
      <c r="BF907" s="1"/>
      <c r="BG907" s="1"/>
    </row>
    <row r="908" spans="1:59" customFormat="1" ht="60" hidden="1" customHeight="1" x14ac:dyDescent="0.25">
      <c r="A908" s="2">
        <v>20</v>
      </c>
      <c r="B908" s="2">
        <v>90</v>
      </c>
      <c r="C908" s="2" t="s">
        <v>314</v>
      </c>
      <c r="D908" s="2">
        <v>0</v>
      </c>
      <c r="E908" s="2"/>
      <c r="F908" s="2"/>
      <c r="G908" s="2"/>
      <c r="H908" s="2"/>
      <c r="I908" s="3">
        <v>0</v>
      </c>
      <c r="J908" s="3" t="s">
        <v>911</v>
      </c>
      <c r="K908" s="3" t="s">
        <v>911</v>
      </c>
      <c r="L908" s="3" t="s">
        <v>911</v>
      </c>
      <c r="M908" s="3" t="s">
        <v>911</v>
      </c>
      <c r="N908" s="3" t="s">
        <v>911</v>
      </c>
      <c r="O908" s="3" t="s">
        <v>911</v>
      </c>
      <c r="P908" s="3" t="s">
        <v>911</v>
      </c>
      <c r="Q908" s="3" t="s">
        <v>911</v>
      </c>
      <c r="R908" s="3" t="s">
        <v>911</v>
      </c>
      <c r="S908" s="3" t="s">
        <v>911</v>
      </c>
      <c r="T908" s="3" t="s">
        <v>911</v>
      </c>
      <c r="U908" s="3" t="s">
        <v>911</v>
      </c>
      <c r="V908" s="2">
        <v>210111</v>
      </c>
      <c r="W908" s="2" t="s">
        <v>316</v>
      </c>
      <c r="X908" s="3">
        <v>1170000000</v>
      </c>
      <c r="Y908" s="2" t="s">
        <v>911</v>
      </c>
      <c r="Z908" s="3" t="s">
        <v>911</v>
      </c>
      <c r="AA908" s="2" t="s">
        <v>323</v>
      </c>
      <c r="AB908" s="3">
        <v>58500000</v>
      </c>
      <c r="AC908" s="63" t="s">
        <v>1952</v>
      </c>
      <c r="AD908" s="41" t="s">
        <v>1953</v>
      </c>
      <c r="AE908" s="40" t="s">
        <v>339</v>
      </c>
      <c r="AF908" s="41" t="s">
        <v>1360</v>
      </c>
      <c r="AG908" s="42" t="s">
        <v>1954</v>
      </c>
      <c r="AH908" s="40" t="s">
        <v>1955</v>
      </c>
      <c r="AI908" s="42" t="s">
        <v>1955</v>
      </c>
      <c r="AJ908" s="58">
        <v>44851</v>
      </c>
      <c r="AK908" s="58">
        <v>44851</v>
      </c>
      <c r="AL908" s="58">
        <v>45046</v>
      </c>
      <c r="AM908" s="39">
        <v>0.6</v>
      </c>
      <c r="AN908" s="61">
        <v>0</v>
      </c>
      <c r="AO908" s="41" t="s">
        <v>1946</v>
      </c>
      <c r="AP908" s="56" t="s">
        <v>1387</v>
      </c>
      <c r="AQ908" s="41" t="s">
        <v>1379</v>
      </c>
      <c r="AR908" s="57" t="s">
        <v>1947</v>
      </c>
      <c r="AS908" s="57" t="s">
        <v>1367</v>
      </c>
      <c r="AT908" s="57" t="s">
        <v>1376</v>
      </c>
      <c r="AU908" s="41">
        <v>50</v>
      </c>
      <c r="AV908" s="56" t="s">
        <v>1948</v>
      </c>
      <c r="AW908" s="56" t="s">
        <v>1956</v>
      </c>
      <c r="AX908" s="56" t="s">
        <v>1950</v>
      </c>
      <c r="AY908" s="57" t="s">
        <v>2899</v>
      </c>
      <c r="AZ908" s="65" t="s">
        <v>1951</v>
      </c>
      <c r="BA908" s="1"/>
      <c r="BB908" s="1"/>
      <c r="BC908" s="1"/>
      <c r="BD908" s="1"/>
      <c r="BE908" s="1"/>
      <c r="BF908" s="1"/>
      <c r="BG908" s="1"/>
    </row>
    <row r="909" spans="1:59" customFormat="1" ht="60" hidden="1" customHeight="1" x14ac:dyDescent="0.25">
      <c r="A909" s="2">
        <v>20</v>
      </c>
      <c r="B909" s="2">
        <v>90</v>
      </c>
      <c r="C909" s="2" t="s">
        <v>314</v>
      </c>
      <c r="D909" s="2">
        <v>0</v>
      </c>
      <c r="E909" s="2"/>
      <c r="F909" s="2"/>
      <c r="G909" s="2"/>
      <c r="H909" s="2"/>
      <c r="I909" s="3">
        <v>0</v>
      </c>
      <c r="J909" s="3" t="s">
        <v>911</v>
      </c>
      <c r="K909" s="3" t="s">
        <v>911</v>
      </c>
      <c r="L909" s="3" t="s">
        <v>911</v>
      </c>
      <c r="M909" s="3" t="s">
        <v>911</v>
      </c>
      <c r="N909" s="3" t="s">
        <v>911</v>
      </c>
      <c r="O909" s="3" t="s">
        <v>911</v>
      </c>
      <c r="P909" s="3" t="s">
        <v>911</v>
      </c>
      <c r="Q909" s="3" t="s">
        <v>911</v>
      </c>
      <c r="R909" s="3" t="s">
        <v>911</v>
      </c>
      <c r="S909" s="3" t="s">
        <v>911</v>
      </c>
      <c r="T909" s="3" t="s">
        <v>911</v>
      </c>
      <c r="U909" s="3" t="s">
        <v>911</v>
      </c>
      <c r="V909" s="2">
        <v>210111</v>
      </c>
      <c r="W909" s="2" t="s">
        <v>316</v>
      </c>
      <c r="X909" s="3">
        <v>1170000000</v>
      </c>
      <c r="Y909" s="2" t="s">
        <v>1312</v>
      </c>
      <c r="Z909" s="3">
        <f>SUM(AB909:AB910)</f>
        <v>1103369157</v>
      </c>
      <c r="AA909" s="2" t="s">
        <v>320</v>
      </c>
      <c r="AB909" s="3">
        <v>771644578</v>
      </c>
      <c r="AC909" s="63" t="s">
        <v>1957</v>
      </c>
      <c r="AD909" s="41" t="s">
        <v>1974</v>
      </c>
      <c r="AE909" s="40" t="s">
        <v>339</v>
      </c>
      <c r="AF909" s="41" t="s">
        <v>1360</v>
      </c>
      <c r="AG909" s="42" t="s">
        <v>1959</v>
      </c>
      <c r="AH909" s="40" t="s">
        <v>1960</v>
      </c>
      <c r="AI909" s="42" t="s">
        <v>1961</v>
      </c>
      <c r="AJ909" s="58">
        <v>44851</v>
      </c>
      <c r="AK909" s="58">
        <v>44851</v>
      </c>
      <c r="AL909" s="58">
        <v>49217</v>
      </c>
      <c r="AM909" s="39">
        <v>0.6</v>
      </c>
      <c r="AN909" s="61">
        <v>0</v>
      </c>
      <c r="AO909" s="41" t="s">
        <v>1962</v>
      </c>
      <c r="AP909" s="56" t="s">
        <v>1387</v>
      </c>
      <c r="AQ909" s="41" t="s">
        <v>1379</v>
      </c>
      <c r="AR909" s="57" t="s">
        <v>1947</v>
      </c>
      <c r="AS909" s="57" t="s">
        <v>1367</v>
      </c>
      <c r="AT909" s="57" t="s">
        <v>1376</v>
      </c>
      <c r="AU909" s="41">
        <v>50</v>
      </c>
      <c r="AV909" s="56" t="s">
        <v>1963</v>
      </c>
      <c r="AW909" s="56" t="s">
        <v>1964</v>
      </c>
      <c r="AX909" s="56" t="s">
        <v>1965</v>
      </c>
      <c r="AY909" s="57" t="s">
        <v>874</v>
      </c>
      <c r="AZ909" s="65" t="s">
        <v>1951</v>
      </c>
      <c r="BA909" s="1"/>
      <c r="BB909" s="1"/>
      <c r="BC909" s="1"/>
      <c r="BD909" s="1"/>
      <c r="BE909" s="1"/>
      <c r="BF909" s="1"/>
      <c r="BG909" s="1"/>
    </row>
    <row r="910" spans="1:59" customFormat="1" ht="60" hidden="1" customHeight="1" x14ac:dyDescent="0.25">
      <c r="A910" s="2">
        <v>20</v>
      </c>
      <c r="B910" s="2">
        <v>90</v>
      </c>
      <c r="C910" s="2" t="s">
        <v>314</v>
      </c>
      <c r="D910" s="2">
        <v>0</v>
      </c>
      <c r="E910" s="2"/>
      <c r="F910" s="2"/>
      <c r="G910" s="2"/>
      <c r="H910" s="2"/>
      <c r="I910" s="3">
        <v>0</v>
      </c>
      <c r="J910" s="3" t="s">
        <v>911</v>
      </c>
      <c r="K910" s="3" t="s">
        <v>911</v>
      </c>
      <c r="L910" s="3" t="s">
        <v>911</v>
      </c>
      <c r="M910" s="3" t="s">
        <v>911</v>
      </c>
      <c r="N910" s="3" t="s">
        <v>911</v>
      </c>
      <c r="O910" s="3" t="s">
        <v>911</v>
      </c>
      <c r="P910" s="3" t="s">
        <v>911</v>
      </c>
      <c r="Q910" s="3" t="s">
        <v>911</v>
      </c>
      <c r="R910" s="3" t="s">
        <v>911</v>
      </c>
      <c r="S910" s="3" t="s">
        <v>911</v>
      </c>
      <c r="T910" s="3" t="s">
        <v>911</v>
      </c>
      <c r="U910" s="3" t="s">
        <v>911</v>
      </c>
      <c r="V910" s="2">
        <v>210111</v>
      </c>
      <c r="W910" s="2" t="s">
        <v>316</v>
      </c>
      <c r="X910" s="3">
        <v>1170000000</v>
      </c>
      <c r="Y910" s="2" t="s">
        <v>911</v>
      </c>
      <c r="Z910" s="3" t="s">
        <v>911</v>
      </c>
      <c r="AA910" s="2" t="s">
        <v>321</v>
      </c>
      <c r="AB910" s="3">
        <v>331724579</v>
      </c>
      <c r="AC910" s="63" t="s">
        <v>1957</v>
      </c>
      <c r="AD910" s="41" t="s">
        <v>1974</v>
      </c>
      <c r="AE910" s="40" t="s">
        <v>339</v>
      </c>
      <c r="AF910" s="41" t="s">
        <v>1360</v>
      </c>
      <c r="AG910" s="42" t="s">
        <v>1959</v>
      </c>
      <c r="AH910" s="40" t="s">
        <v>1960</v>
      </c>
      <c r="AI910" s="42" t="s">
        <v>1961</v>
      </c>
      <c r="AJ910" s="58">
        <v>44851</v>
      </c>
      <c r="AK910" s="58">
        <v>44851</v>
      </c>
      <c r="AL910" s="58">
        <v>49217</v>
      </c>
      <c r="AM910" s="39">
        <v>0.6</v>
      </c>
      <c r="AN910" s="61">
        <v>0</v>
      </c>
      <c r="AO910" s="41" t="s">
        <v>1962</v>
      </c>
      <c r="AP910" s="56" t="s">
        <v>1387</v>
      </c>
      <c r="AQ910" s="41" t="s">
        <v>1379</v>
      </c>
      <c r="AR910" s="57" t="s">
        <v>1947</v>
      </c>
      <c r="AS910" s="57" t="s">
        <v>1367</v>
      </c>
      <c r="AT910" s="57" t="s">
        <v>1376</v>
      </c>
      <c r="AU910" s="41">
        <v>50</v>
      </c>
      <c r="AV910" s="56" t="s">
        <v>1966</v>
      </c>
      <c r="AW910" s="56" t="s">
        <v>1964</v>
      </c>
      <c r="AX910" s="56" t="s">
        <v>1965</v>
      </c>
      <c r="AY910" s="57" t="s">
        <v>874</v>
      </c>
      <c r="AZ910" s="65" t="s">
        <v>1951</v>
      </c>
      <c r="BA910" s="1"/>
      <c r="BB910" s="1"/>
      <c r="BC910" s="1"/>
      <c r="BD910" s="1"/>
      <c r="BE910" s="1"/>
      <c r="BF910" s="1"/>
      <c r="BG910" s="1"/>
    </row>
    <row r="911" spans="1:59" customFormat="1" ht="60" hidden="1" customHeight="1" x14ac:dyDescent="0.25">
      <c r="A911" s="2">
        <v>21</v>
      </c>
      <c r="B911" s="2">
        <v>4</v>
      </c>
      <c r="C911" s="2" t="s">
        <v>167</v>
      </c>
      <c r="D911" s="2">
        <v>1</v>
      </c>
      <c r="E911" s="2" t="s">
        <v>513</v>
      </c>
      <c r="F911" s="2" t="s">
        <v>514</v>
      </c>
      <c r="G911" s="2">
        <v>51</v>
      </c>
      <c r="H911" s="2" t="s">
        <v>515</v>
      </c>
      <c r="I911" s="3"/>
      <c r="J911" s="3" t="s">
        <v>911</v>
      </c>
      <c r="K911" s="3" t="s">
        <v>911</v>
      </c>
      <c r="L911" s="3" t="s">
        <v>911</v>
      </c>
      <c r="M911" s="3" t="s">
        <v>911</v>
      </c>
      <c r="N911" s="3" t="s">
        <v>911</v>
      </c>
      <c r="O911" s="3" t="s">
        <v>911</v>
      </c>
      <c r="P911" s="3" t="s">
        <v>911</v>
      </c>
      <c r="Q911" s="3" t="s">
        <v>911</v>
      </c>
      <c r="R911" s="3" t="s">
        <v>911</v>
      </c>
      <c r="S911" s="3" t="s">
        <v>911</v>
      </c>
      <c r="T911" s="3" t="s">
        <v>911</v>
      </c>
      <c r="U911" s="3" t="s">
        <v>911</v>
      </c>
      <c r="V911" s="2">
        <v>220001</v>
      </c>
      <c r="W911" s="2" t="s">
        <v>168</v>
      </c>
      <c r="X911" s="3">
        <v>343929000</v>
      </c>
      <c r="Y911" s="6"/>
      <c r="Z911" s="3"/>
      <c r="AA911" s="2" t="s">
        <v>169</v>
      </c>
      <c r="AB911" s="3">
        <v>160181425</v>
      </c>
      <c r="AC911" s="63">
        <v>130</v>
      </c>
      <c r="AD911" s="41" t="s">
        <v>1757</v>
      </c>
      <c r="AE911" s="40" t="s">
        <v>339</v>
      </c>
      <c r="AF911" s="41" t="s">
        <v>1507</v>
      </c>
      <c r="AG911" s="42" t="s">
        <v>1566</v>
      </c>
      <c r="AH911" s="40" t="s">
        <v>1804</v>
      </c>
      <c r="AI911" s="42">
        <v>34354</v>
      </c>
      <c r="AJ911" s="58">
        <v>44842</v>
      </c>
      <c r="AK911" s="58">
        <v>44844</v>
      </c>
      <c r="AL911" s="58">
        <v>44926</v>
      </c>
      <c r="AM911" s="39">
        <v>0.98</v>
      </c>
      <c r="AN911" s="61">
        <v>0</v>
      </c>
      <c r="AO911" s="41" t="s">
        <v>1805</v>
      </c>
      <c r="AP911" s="56" t="s">
        <v>1387</v>
      </c>
      <c r="AQ911" s="41" t="s">
        <v>1380</v>
      </c>
      <c r="AR911" s="57" t="s">
        <v>1806</v>
      </c>
      <c r="AS911" s="57" t="s">
        <v>1561</v>
      </c>
      <c r="AT911" s="57" t="s">
        <v>1807</v>
      </c>
      <c r="AU911" s="41">
        <v>123</v>
      </c>
      <c r="AV911" s="56" t="s">
        <v>1808</v>
      </c>
      <c r="AW911" s="56" t="s">
        <v>1809</v>
      </c>
      <c r="AX911" s="56" t="s">
        <v>1810</v>
      </c>
      <c r="AY911" s="57" t="s">
        <v>2903</v>
      </c>
      <c r="AZ911" s="65" t="s">
        <v>1811</v>
      </c>
      <c r="BA911" s="1"/>
      <c r="BB911" s="1"/>
      <c r="BC911" s="1"/>
      <c r="BD911" s="1"/>
      <c r="BE911" s="1"/>
      <c r="BF911" s="1"/>
      <c r="BG911" s="1"/>
    </row>
    <row r="912" spans="1:59" customFormat="1" ht="60" hidden="1" customHeight="1" x14ac:dyDescent="0.25">
      <c r="A912" s="2">
        <v>21</v>
      </c>
      <c r="B912" s="2">
        <v>4</v>
      </c>
      <c r="C912" s="2" t="s">
        <v>167</v>
      </c>
      <c r="D912" s="2">
        <v>0</v>
      </c>
      <c r="E912" s="2" t="s">
        <v>513</v>
      </c>
      <c r="F912" s="2" t="s">
        <v>514</v>
      </c>
      <c r="G912" s="2">
        <v>51</v>
      </c>
      <c r="H912" s="2" t="s">
        <v>515</v>
      </c>
      <c r="I912" s="3"/>
      <c r="J912" s="3" t="s">
        <v>1267</v>
      </c>
      <c r="K912" s="3"/>
      <c r="L912" s="3"/>
      <c r="M912" s="3" t="s">
        <v>1268</v>
      </c>
      <c r="N912" s="3"/>
      <c r="O912" s="6"/>
      <c r="P912" s="3"/>
      <c r="Q912" s="3" t="s">
        <v>1269</v>
      </c>
      <c r="R912" s="3"/>
      <c r="S912" s="3"/>
      <c r="T912" s="3" t="s">
        <v>1270</v>
      </c>
      <c r="U912" s="6"/>
      <c r="V912" s="2">
        <v>220001</v>
      </c>
      <c r="W912" s="2" t="s">
        <v>168</v>
      </c>
      <c r="X912" s="3">
        <v>343929000</v>
      </c>
      <c r="Y912" s="6"/>
      <c r="Z912" s="3"/>
      <c r="AA912" s="2" t="s">
        <v>170</v>
      </c>
      <c r="AB912" s="3">
        <v>183747575</v>
      </c>
      <c r="AC912" s="63">
        <v>14</v>
      </c>
      <c r="AD912" s="41" t="s">
        <v>2401</v>
      </c>
      <c r="AE912" s="40" t="s">
        <v>339</v>
      </c>
      <c r="AF912" s="41" t="s">
        <v>1507</v>
      </c>
      <c r="AG912" s="42" t="s">
        <v>1566</v>
      </c>
      <c r="AH912" s="40" t="s">
        <v>1804</v>
      </c>
      <c r="AI912" s="42">
        <v>34354</v>
      </c>
      <c r="AJ912" s="58">
        <v>44842</v>
      </c>
      <c r="AK912" s="58">
        <v>44844</v>
      </c>
      <c r="AL912" s="58">
        <v>44926</v>
      </c>
      <c r="AM912" s="39">
        <v>0.5</v>
      </c>
      <c r="AN912" s="61">
        <v>0</v>
      </c>
      <c r="AO912" s="41" t="s">
        <v>1805</v>
      </c>
      <c r="AP912" s="56" t="s">
        <v>1387</v>
      </c>
      <c r="AQ912" s="41" t="s">
        <v>1380</v>
      </c>
      <c r="AR912" s="57" t="s">
        <v>1806</v>
      </c>
      <c r="AS912" s="57" t="s">
        <v>1367</v>
      </c>
      <c r="AT912" s="57" t="s">
        <v>1376</v>
      </c>
      <c r="AU912" s="41">
        <v>700</v>
      </c>
      <c r="AV912" s="56" t="s">
        <v>1812</v>
      </c>
      <c r="AW912" s="56" t="s">
        <v>1813</v>
      </c>
      <c r="AX912" s="56" t="s">
        <v>1810</v>
      </c>
      <c r="AY912" s="57" t="s">
        <v>2904</v>
      </c>
      <c r="AZ912" s="65" t="s">
        <v>1811</v>
      </c>
      <c r="BA912" s="1"/>
      <c r="BB912" s="1"/>
      <c r="BC912" s="1"/>
      <c r="BD912" s="1"/>
      <c r="BE912" s="1"/>
      <c r="BF912" s="1"/>
      <c r="BG912" s="1"/>
    </row>
    <row r="913" spans="1:59" customFormat="1" ht="60" hidden="1" customHeight="1" x14ac:dyDescent="0.25">
      <c r="A913" s="2">
        <v>21</v>
      </c>
      <c r="B913" s="2">
        <v>10</v>
      </c>
      <c r="C913" s="2" t="s">
        <v>167</v>
      </c>
      <c r="D913" s="2">
        <v>1</v>
      </c>
      <c r="E913" s="2" t="s">
        <v>516</v>
      </c>
      <c r="F913" s="2" t="s">
        <v>517</v>
      </c>
      <c r="G913" s="2">
        <v>11</v>
      </c>
      <c r="H913" s="2" t="s">
        <v>518</v>
      </c>
      <c r="I913" s="3"/>
      <c r="J913" s="3" t="s">
        <v>898</v>
      </c>
      <c r="K913" s="3" t="s">
        <v>899</v>
      </c>
      <c r="L913" s="3" t="s">
        <v>900</v>
      </c>
      <c r="M913" s="3" t="s">
        <v>901</v>
      </c>
      <c r="N913" s="3" t="s">
        <v>902</v>
      </c>
      <c r="O913" s="6" t="s">
        <v>903</v>
      </c>
      <c r="P913" s="3" t="s">
        <v>904</v>
      </c>
      <c r="Q913" s="3" t="s">
        <v>905</v>
      </c>
      <c r="R913" s="3" t="s">
        <v>906</v>
      </c>
      <c r="S913" s="3" t="s">
        <v>907</v>
      </c>
      <c r="T913" s="3" t="s">
        <v>908</v>
      </c>
      <c r="U913" s="6" t="s">
        <v>1271</v>
      </c>
      <c r="V913" s="2">
        <v>220001</v>
      </c>
      <c r="W913" s="2" t="s">
        <v>168</v>
      </c>
      <c r="X913" s="3">
        <v>350000000</v>
      </c>
      <c r="Y913" s="6"/>
      <c r="Z913" s="3"/>
      <c r="AA913" s="2" t="s">
        <v>169</v>
      </c>
      <c r="AB913" s="3">
        <v>227238000</v>
      </c>
      <c r="AC913" s="63">
        <v>1580</v>
      </c>
      <c r="AD913" s="41" t="s">
        <v>1757</v>
      </c>
      <c r="AE913" s="40" t="s">
        <v>339</v>
      </c>
      <c r="AF913" s="41" t="s">
        <v>1507</v>
      </c>
      <c r="AG913" s="42" t="s">
        <v>1566</v>
      </c>
      <c r="AH913" s="40" t="s">
        <v>1804</v>
      </c>
      <c r="AI913" s="42">
        <v>34354</v>
      </c>
      <c r="AJ913" s="58">
        <v>44842</v>
      </c>
      <c r="AK913" s="58">
        <v>44844</v>
      </c>
      <c r="AL913" s="58">
        <v>44926</v>
      </c>
      <c r="AM913" s="39">
        <v>0.5</v>
      </c>
      <c r="AN913" s="61">
        <v>0</v>
      </c>
      <c r="AO913" s="41" t="s">
        <v>1805</v>
      </c>
      <c r="AP913" s="56" t="s">
        <v>1387</v>
      </c>
      <c r="AQ913" s="41" t="s">
        <v>1380</v>
      </c>
      <c r="AR913" s="57" t="s">
        <v>1806</v>
      </c>
      <c r="AS913" s="57" t="s">
        <v>1367</v>
      </c>
      <c r="AT913" s="57" t="s">
        <v>1376</v>
      </c>
      <c r="AU913" s="41">
        <v>790</v>
      </c>
      <c r="AV913" s="56" t="s">
        <v>1814</v>
      </c>
      <c r="AW913" s="56" t="s">
        <v>1815</v>
      </c>
      <c r="AX913" s="56" t="s">
        <v>1810</v>
      </c>
      <c r="AY913" s="57" t="s">
        <v>2905</v>
      </c>
      <c r="AZ913" s="65" t="s">
        <v>1811</v>
      </c>
      <c r="BA913" s="1"/>
      <c r="BB913" s="1"/>
      <c r="BC913" s="1"/>
      <c r="BD913" s="1"/>
      <c r="BE913" s="1"/>
      <c r="BF913" s="1"/>
      <c r="BG913" s="1"/>
    </row>
    <row r="914" spans="1:59" customFormat="1" ht="60" hidden="1" customHeight="1" x14ac:dyDescent="0.25">
      <c r="A914" s="2">
        <v>21</v>
      </c>
      <c r="B914" s="2">
        <v>10</v>
      </c>
      <c r="C914" s="2" t="s">
        <v>167</v>
      </c>
      <c r="D914" s="2">
        <v>0</v>
      </c>
      <c r="E914" s="2" t="s">
        <v>516</v>
      </c>
      <c r="F914" s="2" t="s">
        <v>517</v>
      </c>
      <c r="G914" s="2">
        <v>11</v>
      </c>
      <c r="H914" s="2" t="s">
        <v>518</v>
      </c>
      <c r="I914" s="3"/>
      <c r="J914" s="3" t="s">
        <v>944</v>
      </c>
      <c r="K914" s="3" t="s">
        <v>101</v>
      </c>
      <c r="L914" s="3" t="s">
        <v>1272</v>
      </c>
      <c r="M914" s="3" t="s">
        <v>1273</v>
      </c>
      <c r="N914" s="3" t="s">
        <v>1274</v>
      </c>
      <c r="O914" s="6">
        <v>1</v>
      </c>
      <c r="P914" s="3" t="s">
        <v>919</v>
      </c>
      <c r="Q914" s="3" t="s">
        <v>920</v>
      </c>
      <c r="R914" s="3" t="s">
        <v>921</v>
      </c>
      <c r="S914" s="3" t="s">
        <v>1275</v>
      </c>
      <c r="T914" s="3" t="s">
        <v>1276</v>
      </c>
      <c r="U914" s="6">
        <v>821</v>
      </c>
      <c r="V914" s="2">
        <v>220001</v>
      </c>
      <c r="W914" s="2" t="s">
        <v>168</v>
      </c>
      <c r="X914" s="3">
        <v>350000000</v>
      </c>
      <c r="Y914" s="6"/>
      <c r="Z914" s="3"/>
      <c r="AA914" s="2" t="s">
        <v>170</v>
      </c>
      <c r="AB914" s="3">
        <v>122762000</v>
      </c>
      <c r="AC914" s="63">
        <v>14</v>
      </c>
      <c r="AD914" s="41" t="s">
        <v>2401</v>
      </c>
      <c r="AE914" s="40" t="s">
        <v>339</v>
      </c>
      <c r="AF914" s="41" t="s">
        <v>1507</v>
      </c>
      <c r="AG914" s="42" t="s">
        <v>1566</v>
      </c>
      <c r="AH914" s="40" t="s">
        <v>1804</v>
      </c>
      <c r="AI914" s="42">
        <v>34354</v>
      </c>
      <c r="AJ914" s="58">
        <v>44842</v>
      </c>
      <c r="AK914" s="58">
        <v>44844</v>
      </c>
      <c r="AL914" s="58">
        <v>44926</v>
      </c>
      <c r="AM914" s="39">
        <v>0.05</v>
      </c>
      <c r="AN914" s="61">
        <v>0</v>
      </c>
      <c r="AO914" s="41" t="s">
        <v>1805</v>
      </c>
      <c r="AP914" s="56" t="s">
        <v>1387</v>
      </c>
      <c r="AQ914" s="41" t="s">
        <v>1380</v>
      </c>
      <c r="AR914" s="57" t="s">
        <v>1806</v>
      </c>
      <c r="AS914" s="57" t="s">
        <v>1367</v>
      </c>
      <c r="AT914" s="57" t="s">
        <v>1376</v>
      </c>
      <c r="AU914" s="41">
        <v>274</v>
      </c>
      <c r="AV914" s="56" t="s">
        <v>1812</v>
      </c>
      <c r="AW914" s="56" t="s">
        <v>1815</v>
      </c>
      <c r="AX914" s="56" t="s">
        <v>1810</v>
      </c>
      <c r="AY914" s="57" t="s">
        <v>2906</v>
      </c>
      <c r="AZ914" s="65" t="s">
        <v>1811</v>
      </c>
      <c r="BA914" s="1"/>
      <c r="BB914" s="1"/>
      <c r="BC914" s="1"/>
      <c r="BD914" s="1"/>
      <c r="BE914" s="1"/>
      <c r="BF914" s="1"/>
      <c r="BG914" s="1"/>
    </row>
    <row r="915" spans="1:59" customFormat="1" ht="60" hidden="1" customHeight="1" x14ac:dyDescent="0.25">
      <c r="A915" s="2">
        <v>21</v>
      </c>
      <c r="B915" s="2">
        <v>11</v>
      </c>
      <c r="C915" s="2" t="s">
        <v>167</v>
      </c>
      <c r="D915" s="2">
        <v>1</v>
      </c>
      <c r="E915" s="2"/>
      <c r="F915" s="2"/>
      <c r="G915" s="2"/>
      <c r="H915" s="2"/>
      <c r="I915" s="3">
        <v>167978216</v>
      </c>
      <c r="J915" s="3" t="s">
        <v>911</v>
      </c>
      <c r="K915" s="3" t="s">
        <v>911</v>
      </c>
      <c r="L915" s="3" t="s">
        <v>911</v>
      </c>
      <c r="M915" s="3" t="s">
        <v>911</v>
      </c>
      <c r="N915" s="3" t="s">
        <v>911</v>
      </c>
      <c r="O915" s="3" t="s">
        <v>911</v>
      </c>
      <c r="P915" s="3" t="s">
        <v>911</v>
      </c>
      <c r="Q915" s="3" t="s">
        <v>911</v>
      </c>
      <c r="R915" s="3" t="s">
        <v>911</v>
      </c>
      <c r="S915" s="3" t="s">
        <v>911</v>
      </c>
      <c r="T915" s="3" t="s">
        <v>911</v>
      </c>
      <c r="U915" s="3" t="s">
        <v>911</v>
      </c>
      <c r="V915" s="2">
        <v>220001</v>
      </c>
      <c r="W915" s="2" t="s">
        <v>168</v>
      </c>
      <c r="X915" s="3"/>
      <c r="Y915" s="106"/>
      <c r="Z915" s="105"/>
      <c r="AA915" s="2" t="s">
        <v>890</v>
      </c>
      <c r="AB915" s="3">
        <v>167978216</v>
      </c>
      <c r="AC915" s="63">
        <v>15</v>
      </c>
      <c r="AD915" s="41" t="s">
        <v>2401</v>
      </c>
      <c r="AE915" s="40" t="s">
        <v>339</v>
      </c>
      <c r="AF915" s="41" t="s">
        <v>1507</v>
      </c>
      <c r="AG915" s="42" t="s">
        <v>1566</v>
      </c>
      <c r="AH915" s="40" t="s">
        <v>1804</v>
      </c>
      <c r="AI915" s="42">
        <v>34354</v>
      </c>
      <c r="AJ915" s="58">
        <v>44842</v>
      </c>
      <c r="AK915" s="58">
        <v>44844</v>
      </c>
      <c r="AL915" s="58">
        <v>44926</v>
      </c>
      <c r="AM915" s="39">
        <v>0.1</v>
      </c>
      <c r="AN915" s="61">
        <v>0</v>
      </c>
      <c r="AO915" s="41" t="s">
        <v>1805</v>
      </c>
      <c r="AP915" s="56" t="s">
        <v>1387</v>
      </c>
      <c r="AQ915" s="41" t="s">
        <v>1380</v>
      </c>
      <c r="AR915" s="57" t="s">
        <v>1806</v>
      </c>
      <c r="AS915" s="57" t="s">
        <v>1367</v>
      </c>
      <c r="AT915" s="57" t="s">
        <v>1376</v>
      </c>
      <c r="AU915" s="41">
        <v>162</v>
      </c>
      <c r="AV915" s="56" t="s">
        <v>1812</v>
      </c>
      <c r="AW915" s="56" t="s">
        <v>1815</v>
      </c>
      <c r="AX915" s="56" t="s">
        <v>1810</v>
      </c>
      <c r="AY915" s="57" t="s">
        <v>2907</v>
      </c>
      <c r="AZ915" s="65" t="s">
        <v>1811</v>
      </c>
      <c r="BA915" s="1"/>
      <c r="BB915" s="1"/>
      <c r="BC915" s="1"/>
      <c r="BD915" s="1"/>
      <c r="BE915" s="1"/>
      <c r="BF915" s="1"/>
      <c r="BG915" s="1"/>
    </row>
    <row r="916" spans="1:59" customFormat="1" ht="60" hidden="1" customHeight="1" x14ac:dyDescent="0.25">
      <c r="A916" s="2">
        <v>21</v>
      </c>
      <c r="B916" s="2">
        <v>15</v>
      </c>
      <c r="C916" s="2" t="s">
        <v>167</v>
      </c>
      <c r="D916" s="2">
        <v>1</v>
      </c>
      <c r="E916" s="2" t="s">
        <v>519</v>
      </c>
      <c r="F916" s="2" t="s">
        <v>520</v>
      </c>
      <c r="G916" s="2" t="s">
        <v>521</v>
      </c>
      <c r="H916" s="2" t="s">
        <v>522</v>
      </c>
      <c r="I916" s="3"/>
      <c r="J916" s="3" t="s">
        <v>911</v>
      </c>
      <c r="K916" s="3" t="s">
        <v>911</v>
      </c>
      <c r="L916" s="3" t="s">
        <v>911</v>
      </c>
      <c r="M916" s="3" t="s">
        <v>911</v>
      </c>
      <c r="N916" s="3" t="s">
        <v>911</v>
      </c>
      <c r="O916" s="3" t="s">
        <v>911</v>
      </c>
      <c r="P916" s="3" t="s">
        <v>911</v>
      </c>
      <c r="Q916" s="3" t="s">
        <v>911</v>
      </c>
      <c r="R916" s="3" t="s">
        <v>911</v>
      </c>
      <c r="S916" s="3" t="s">
        <v>911</v>
      </c>
      <c r="T916" s="3" t="s">
        <v>911</v>
      </c>
      <c r="U916" s="3" t="s">
        <v>911</v>
      </c>
      <c r="V916" s="2">
        <v>220001</v>
      </c>
      <c r="W916" s="2" t="s">
        <v>168</v>
      </c>
      <c r="X916" s="3">
        <v>300000000</v>
      </c>
      <c r="Y916" s="18"/>
      <c r="Z916" s="8"/>
      <c r="AA916" s="2" t="s">
        <v>169</v>
      </c>
      <c r="AB916" s="3">
        <v>207952000</v>
      </c>
      <c r="AC916" s="63">
        <v>460</v>
      </c>
      <c r="AD916" s="41" t="s">
        <v>1757</v>
      </c>
      <c r="AE916" s="40" t="s">
        <v>339</v>
      </c>
      <c r="AF916" s="41" t="s">
        <v>1507</v>
      </c>
      <c r="AG916" s="42" t="s">
        <v>1566</v>
      </c>
      <c r="AH916" s="40" t="s">
        <v>1804</v>
      </c>
      <c r="AI916" s="42">
        <v>34354</v>
      </c>
      <c r="AJ916" s="58">
        <v>44842</v>
      </c>
      <c r="AK916" s="58">
        <v>44844</v>
      </c>
      <c r="AL916" s="58">
        <v>44926</v>
      </c>
      <c r="AM916" s="39">
        <v>0.3</v>
      </c>
      <c r="AN916" s="61">
        <v>0</v>
      </c>
      <c r="AO916" s="41" t="s">
        <v>1805</v>
      </c>
      <c r="AP916" s="56" t="s">
        <v>1387</v>
      </c>
      <c r="AQ916" s="41" t="s">
        <v>1380</v>
      </c>
      <c r="AR916" s="57" t="s">
        <v>1806</v>
      </c>
      <c r="AS916" s="57" t="s">
        <v>1367</v>
      </c>
      <c r="AT916" s="57" t="s">
        <v>1376</v>
      </c>
      <c r="AU916" s="41">
        <v>138</v>
      </c>
      <c r="AV916" s="56" t="s">
        <v>1814</v>
      </c>
      <c r="AW916" s="56" t="s">
        <v>1815</v>
      </c>
      <c r="AX916" s="56" t="s">
        <v>1810</v>
      </c>
      <c r="AY916" s="57" t="s">
        <v>2908</v>
      </c>
      <c r="AZ916" s="65" t="s">
        <v>1811</v>
      </c>
      <c r="BA916" s="1"/>
      <c r="BB916" s="1"/>
      <c r="BC916" s="1"/>
      <c r="BD916" s="1"/>
      <c r="BE916" s="1"/>
      <c r="BF916" s="1"/>
      <c r="BG916" s="1"/>
    </row>
    <row r="917" spans="1:59" customFormat="1" ht="60" hidden="1" customHeight="1" x14ac:dyDescent="0.25">
      <c r="A917" s="2">
        <v>21</v>
      </c>
      <c r="B917" s="2">
        <v>15</v>
      </c>
      <c r="C917" s="2" t="s">
        <v>167</v>
      </c>
      <c r="D917" s="2">
        <v>0</v>
      </c>
      <c r="E917" s="2" t="s">
        <v>519</v>
      </c>
      <c r="F917" s="2" t="s">
        <v>520</v>
      </c>
      <c r="G917" s="2" t="s">
        <v>521</v>
      </c>
      <c r="H917" s="2" t="s">
        <v>522</v>
      </c>
      <c r="I917" s="3"/>
      <c r="J917" s="3" t="s">
        <v>911</v>
      </c>
      <c r="K917" s="3" t="s">
        <v>911</v>
      </c>
      <c r="L917" s="3" t="s">
        <v>911</v>
      </c>
      <c r="M917" s="3" t="s">
        <v>911</v>
      </c>
      <c r="N917" s="3" t="s">
        <v>911</v>
      </c>
      <c r="O917" s="3" t="s">
        <v>911</v>
      </c>
      <c r="P917" s="3" t="s">
        <v>911</v>
      </c>
      <c r="Q917" s="3" t="s">
        <v>911</v>
      </c>
      <c r="R917" s="3" t="s">
        <v>911</v>
      </c>
      <c r="S917" s="3" t="s">
        <v>911</v>
      </c>
      <c r="T917" s="3" t="s">
        <v>911</v>
      </c>
      <c r="U917" s="3" t="s">
        <v>911</v>
      </c>
      <c r="V917" s="2">
        <v>220001</v>
      </c>
      <c r="W917" s="2" t="s">
        <v>168</v>
      </c>
      <c r="X917" s="3">
        <v>300000000</v>
      </c>
      <c r="Y917" s="18"/>
      <c r="Z917" s="8"/>
      <c r="AA917" s="2" t="s">
        <v>171</v>
      </c>
      <c r="AB917" s="3">
        <v>92048000</v>
      </c>
      <c r="AC917" s="63">
        <v>8</v>
      </c>
      <c r="AD917" s="41" t="s">
        <v>2401</v>
      </c>
      <c r="AE917" s="40" t="s">
        <v>339</v>
      </c>
      <c r="AF917" s="41" t="s">
        <v>1507</v>
      </c>
      <c r="AG917" s="42" t="s">
        <v>1816</v>
      </c>
      <c r="AH917" s="40" t="s">
        <v>1817</v>
      </c>
      <c r="AI917" s="42">
        <v>34354</v>
      </c>
      <c r="AJ917" s="58">
        <v>44842</v>
      </c>
      <c r="AK917" s="58">
        <v>44844</v>
      </c>
      <c r="AL917" s="58">
        <v>44926</v>
      </c>
      <c r="AM917" s="39">
        <v>0.2</v>
      </c>
      <c r="AN917" s="61">
        <v>0</v>
      </c>
      <c r="AO917" s="41" t="s">
        <v>1818</v>
      </c>
      <c r="AP917" s="56" t="s">
        <v>1819</v>
      </c>
      <c r="AQ917" s="41" t="s">
        <v>1380</v>
      </c>
      <c r="AR917" s="57" t="s">
        <v>1806</v>
      </c>
      <c r="AS917" s="57" t="s">
        <v>1367</v>
      </c>
      <c r="AT917" s="57" t="s">
        <v>1376</v>
      </c>
      <c r="AU917" s="41">
        <v>56</v>
      </c>
      <c r="AV917" s="56" t="s">
        <v>1812</v>
      </c>
      <c r="AW917" s="56" t="s">
        <v>1815</v>
      </c>
      <c r="AX917" s="56" t="s">
        <v>1810</v>
      </c>
      <c r="AY917" s="57" t="s">
        <v>2909</v>
      </c>
      <c r="AZ917" s="65" t="s">
        <v>1811</v>
      </c>
      <c r="BA917" s="1"/>
      <c r="BB917" s="1"/>
      <c r="BC917" s="1"/>
      <c r="BD917" s="1"/>
      <c r="BE917" s="1"/>
      <c r="BF917" s="1"/>
      <c r="BG917" s="1"/>
    </row>
    <row r="918" spans="1:59" customFormat="1" ht="60" hidden="1" customHeight="1" x14ac:dyDescent="0.25">
      <c r="A918" s="2">
        <v>21</v>
      </c>
      <c r="B918" s="2">
        <v>16</v>
      </c>
      <c r="C918" s="2" t="s">
        <v>167</v>
      </c>
      <c r="D918" s="2">
        <v>1</v>
      </c>
      <c r="E918" s="2" t="s">
        <v>523</v>
      </c>
      <c r="F918" s="2" t="s">
        <v>524</v>
      </c>
      <c r="G918" s="2">
        <v>67</v>
      </c>
      <c r="H918" s="2" t="s">
        <v>525</v>
      </c>
      <c r="I918" s="3"/>
      <c r="J918" s="3" t="s">
        <v>911</v>
      </c>
      <c r="K918" s="3" t="s">
        <v>911</v>
      </c>
      <c r="L918" s="3" t="s">
        <v>911</v>
      </c>
      <c r="M918" s="3" t="s">
        <v>911</v>
      </c>
      <c r="N918" s="3" t="s">
        <v>911</v>
      </c>
      <c r="O918" s="3" t="s">
        <v>911</v>
      </c>
      <c r="P918" s="3" t="s">
        <v>911</v>
      </c>
      <c r="Q918" s="3" t="s">
        <v>911</v>
      </c>
      <c r="R918" s="3" t="s">
        <v>911</v>
      </c>
      <c r="S918" s="3" t="s">
        <v>911</v>
      </c>
      <c r="T918" s="3" t="s">
        <v>911</v>
      </c>
      <c r="U918" s="3" t="s">
        <v>911</v>
      </c>
      <c r="V918" s="2">
        <v>220001</v>
      </c>
      <c r="W918" s="2" t="s">
        <v>168</v>
      </c>
      <c r="X918" s="3">
        <v>170800000</v>
      </c>
      <c r="Y918" s="18"/>
      <c r="Z918" s="8"/>
      <c r="AA918" s="2" t="s">
        <v>169</v>
      </c>
      <c r="AB918" s="3">
        <v>70000000</v>
      </c>
      <c r="AC918" s="63">
        <v>160</v>
      </c>
      <c r="AD918" s="41" t="s">
        <v>1757</v>
      </c>
      <c r="AE918" s="40" t="s">
        <v>339</v>
      </c>
      <c r="AF918" s="41" t="s">
        <v>1507</v>
      </c>
      <c r="AG918" s="42" t="s">
        <v>1566</v>
      </c>
      <c r="AH918" s="40" t="s">
        <v>1804</v>
      </c>
      <c r="AI918" s="42">
        <v>34354</v>
      </c>
      <c r="AJ918" s="58">
        <v>44842</v>
      </c>
      <c r="AK918" s="58">
        <v>44844</v>
      </c>
      <c r="AL918" s="58">
        <v>44926</v>
      </c>
      <c r="AM918" s="39">
        <v>0.97</v>
      </c>
      <c r="AN918" s="61">
        <v>0</v>
      </c>
      <c r="AO918" s="41" t="s">
        <v>1805</v>
      </c>
      <c r="AP918" s="56" t="s">
        <v>1387</v>
      </c>
      <c r="AQ918" s="41" t="s">
        <v>1380</v>
      </c>
      <c r="AR918" s="57" t="s">
        <v>1806</v>
      </c>
      <c r="AS918" s="57" t="s">
        <v>1367</v>
      </c>
      <c r="AT918" s="57" t="s">
        <v>1807</v>
      </c>
      <c r="AU918" s="41">
        <v>155</v>
      </c>
      <c r="AV918" s="56" t="s">
        <v>1820</v>
      </c>
      <c r="AW918" s="56" t="s">
        <v>1809</v>
      </c>
      <c r="AX918" s="56" t="s">
        <v>1810</v>
      </c>
      <c r="AY918" s="57" t="s">
        <v>2910</v>
      </c>
      <c r="AZ918" s="65" t="s">
        <v>1821</v>
      </c>
      <c r="BA918" s="1"/>
      <c r="BB918" s="1"/>
      <c r="BC918" s="1"/>
      <c r="BD918" s="1"/>
      <c r="BE918" s="1"/>
      <c r="BF918" s="1"/>
      <c r="BG918" s="1"/>
    </row>
    <row r="919" spans="1:59" customFormat="1" ht="60" hidden="1" customHeight="1" x14ac:dyDescent="0.25">
      <c r="A919" s="2">
        <v>21</v>
      </c>
      <c r="B919" s="2">
        <v>16</v>
      </c>
      <c r="C919" s="2" t="s">
        <v>167</v>
      </c>
      <c r="D919" s="2">
        <v>0</v>
      </c>
      <c r="E919" s="2" t="s">
        <v>523</v>
      </c>
      <c r="F919" s="2" t="s">
        <v>524</v>
      </c>
      <c r="G919" s="2">
        <v>67</v>
      </c>
      <c r="H919" s="2" t="s">
        <v>525</v>
      </c>
      <c r="I919" s="3"/>
      <c r="J919" s="3" t="s">
        <v>911</v>
      </c>
      <c r="K919" s="3" t="s">
        <v>911</v>
      </c>
      <c r="L919" s="3" t="s">
        <v>911</v>
      </c>
      <c r="M919" s="3" t="s">
        <v>911</v>
      </c>
      <c r="N919" s="3" t="s">
        <v>911</v>
      </c>
      <c r="O919" s="3" t="s">
        <v>911</v>
      </c>
      <c r="P919" s="3" t="s">
        <v>911</v>
      </c>
      <c r="Q919" s="3" t="s">
        <v>911</v>
      </c>
      <c r="R919" s="3" t="s">
        <v>911</v>
      </c>
      <c r="S919" s="3" t="s">
        <v>911</v>
      </c>
      <c r="T919" s="3" t="s">
        <v>911</v>
      </c>
      <c r="U919" s="3" t="s">
        <v>911</v>
      </c>
      <c r="V919" s="2">
        <v>220001</v>
      </c>
      <c r="W919" s="2" t="s">
        <v>168</v>
      </c>
      <c r="X919" s="3">
        <v>170800000</v>
      </c>
      <c r="Y919" s="18"/>
      <c r="Z919" s="8"/>
      <c r="AA919" s="2" t="s">
        <v>171</v>
      </c>
      <c r="AB919" s="3">
        <v>100800000</v>
      </c>
      <c r="AC919" s="63">
        <v>5</v>
      </c>
      <c r="AD919" s="41" t="s">
        <v>2401</v>
      </c>
      <c r="AE919" s="40" t="s">
        <v>339</v>
      </c>
      <c r="AF919" s="41" t="s">
        <v>1507</v>
      </c>
      <c r="AG919" s="42" t="s">
        <v>1566</v>
      </c>
      <c r="AH919" s="40" t="s">
        <v>1804</v>
      </c>
      <c r="AI919" s="77">
        <v>34354</v>
      </c>
      <c r="AJ919" s="78">
        <v>44842</v>
      </c>
      <c r="AK919" s="78">
        <v>44844</v>
      </c>
      <c r="AL919" s="78">
        <v>44926</v>
      </c>
      <c r="AM919" s="79">
        <v>0.5</v>
      </c>
      <c r="AN919" s="61">
        <v>0</v>
      </c>
      <c r="AO919" s="41" t="s">
        <v>1805</v>
      </c>
      <c r="AP919" s="56" t="s">
        <v>1387</v>
      </c>
      <c r="AQ919" s="41" t="s">
        <v>1380</v>
      </c>
      <c r="AR919" s="57" t="s">
        <v>1806</v>
      </c>
      <c r="AS919" s="57" t="s">
        <v>1367</v>
      </c>
      <c r="AT919" s="57" t="s">
        <v>1376</v>
      </c>
      <c r="AU919" s="41">
        <v>250</v>
      </c>
      <c r="AV919" s="56" t="s">
        <v>1812</v>
      </c>
      <c r="AW919" s="56" t="s">
        <v>1813</v>
      </c>
      <c r="AX919" s="56" t="s">
        <v>1810</v>
      </c>
      <c r="AY919" s="57" t="s">
        <v>2911</v>
      </c>
      <c r="AZ919" s="65" t="s">
        <v>1811</v>
      </c>
      <c r="BA919" s="1"/>
      <c r="BB919" s="1"/>
      <c r="BC919" s="1"/>
      <c r="BD919" s="1"/>
      <c r="BE919" s="1"/>
      <c r="BF919" s="1"/>
      <c r="BG919" s="1"/>
    </row>
    <row r="920" spans="1:59" ht="15.75" customHeight="1" x14ac:dyDescent="0.25">
      <c r="A920" s="1"/>
      <c r="B920" s="1"/>
      <c r="C920" s="1"/>
      <c r="D920" s="1"/>
      <c r="E920" s="1"/>
      <c r="F920" s="1"/>
      <c r="G920" s="1"/>
      <c r="H920" s="1"/>
      <c r="I920" s="25"/>
      <c r="J920" s="1"/>
      <c r="K920" s="1"/>
      <c r="L920" s="1"/>
      <c r="M920" s="1"/>
      <c r="N920" s="1"/>
      <c r="O920" s="30"/>
      <c r="P920" s="1"/>
      <c r="Q920" s="1"/>
      <c r="R920" s="1"/>
      <c r="S920" s="1"/>
      <c r="T920" s="1"/>
      <c r="U920" s="30"/>
      <c r="V920" s="1"/>
      <c r="W920" s="1"/>
      <c r="Y920" s="1"/>
      <c r="Z920" s="84">
        <f>SUBTOTAL(9,Z3:Z919)</f>
        <v>12611053972</v>
      </c>
      <c r="AA920" s="1"/>
      <c r="AB920" s="84">
        <f>SUBTOTAL(9,AB3:AB919)</f>
        <v>12611053972</v>
      </c>
      <c r="AC920" s="64"/>
      <c r="AD920" s="5"/>
      <c r="AE920" s="5"/>
      <c r="AF920" s="30"/>
      <c r="AG920" s="30"/>
      <c r="AH920" s="30"/>
      <c r="AI920" s="30"/>
      <c r="AJ920" s="80"/>
      <c r="AK920" s="80"/>
      <c r="AL920" s="80"/>
      <c r="AM920" s="83">
        <f>SUBTOTAL(1,AM3:AM919)</f>
        <v>0.7629315068493151</v>
      </c>
      <c r="AN920" s="25">
        <f>SUBTOTAL(9,AN762:AN919)</f>
        <v>1003083911</v>
      </c>
      <c r="AO920" s="30"/>
      <c r="AP920" s="30"/>
      <c r="AQ920" s="30"/>
      <c r="AR920" s="30"/>
      <c r="AS920" s="30"/>
      <c r="AT920" s="30"/>
      <c r="AU920" s="55"/>
      <c r="AV920" s="1"/>
      <c r="AW920" s="1"/>
      <c r="AX920" s="1"/>
      <c r="AY920" s="30"/>
      <c r="AZ920" s="1"/>
      <c r="BA920" s="1"/>
      <c r="BB920" s="1"/>
      <c r="BC920" s="1"/>
      <c r="BD920" s="1"/>
      <c r="BE920" s="1"/>
      <c r="BF920" s="1"/>
      <c r="BG920" s="1"/>
    </row>
    <row r="921" spans="1:59" ht="15.75" customHeight="1" x14ac:dyDescent="0.25">
      <c r="A921" s="1"/>
      <c r="B921" s="1"/>
      <c r="C921" s="1"/>
      <c r="D921" s="1"/>
      <c r="E921" s="1"/>
      <c r="F921" s="1"/>
      <c r="G921" s="1"/>
      <c r="H921" s="1"/>
      <c r="I921" s="25"/>
      <c r="J921" s="1"/>
      <c r="K921" s="1"/>
      <c r="L921" s="1"/>
      <c r="M921" s="1"/>
      <c r="N921" s="1"/>
      <c r="O921" s="30"/>
      <c r="P921" s="1"/>
      <c r="Q921" s="1"/>
      <c r="R921" s="1"/>
      <c r="S921" s="1"/>
      <c r="T921" s="1"/>
      <c r="U921" s="30"/>
      <c r="V921" s="1"/>
      <c r="W921" s="1"/>
      <c r="X921" s="25"/>
      <c r="Y921" s="1"/>
      <c r="Z921" s="25"/>
      <c r="AA921" s="1"/>
      <c r="AB921" s="25"/>
      <c r="AC921" s="64"/>
      <c r="AD921" s="5"/>
      <c r="AE921" s="5"/>
      <c r="AF921" s="30"/>
      <c r="AG921" s="30"/>
      <c r="AH921" s="30"/>
      <c r="AI921" s="30"/>
      <c r="AJ921" s="80"/>
      <c r="AK921" s="80"/>
      <c r="AL921" s="80"/>
      <c r="AM921" s="30"/>
      <c r="AN921" s="62"/>
      <c r="AO921" s="30"/>
      <c r="AP921" s="30"/>
      <c r="AQ921" s="30"/>
      <c r="AR921" s="30"/>
      <c r="AS921" s="30"/>
      <c r="AT921" s="30"/>
      <c r="AU921" s="55"/>
      <c r="AV921" s="1"/>
      <c r="AW921" s="1"/>
      <c r="AX921" s="1"/>
      <c r="AY921" s="30"/>
      <c r="AZ921" s="1"/>
      <c r="BA921" s="1"/>
      <c r="BB921" s="1"/>
      <c r="BC921" s="1"/>
      <c r="BD921" s="1"/>
      <c r="BE921" s="1"/>
      <c r="BF921" s="1"/>
      <c r="BG921" s="1"/>
    </row>
    <row r="922" spans="1:59" ht="15.75" customHeight="1" x14ac:dyDescent="0.25">
      <c r="A922" s="1"/>
      <c r="B922" s="1"/>
      <c r="C922" s="1"/>
      <c r="D922" s="1"/>
      <c r="E922" s="1"/>
      <c r="F922" s="1"/>
      <c r="G922" s="1"/>
      <c r="H922" s="1"/>
      <c r="I922" s="25"/>
      <c r="J922" s="1"/>
      <c r="K922" s="1"/>
      <c r="L922" s="1"/>
      <c r="M922" s="1"/>
      <c r="N922" s="1"/>
      <c r="O922" s="30"/>
      <c r="P922" s="1"/>
      <c r="Q922" s="1"/>
      <c r="R922" s="1"/>
      <c r="S922" s="1"/>
      <c r="T922" s="1"/>
      <c r="U922" s="30"/>
      <c r="V922" s="1"/>
      <c r="W922" s="1"/>
      <c r="X922" s="25"/>
      <c r="Y922" s="1"/>
      <c r="Z922" s="25"/>
      <c r="AA922" s="1"/>
      <c r="AB922" s="25"/>
      <c r="AC922" s="64"/>
      <c r="AD922" s="5"/>
      <c r="AE922" s="5"/>
      <c r="AF922" s="30"/>
      <c r="AG922" s="30"/>
      <c r="AH922" s="30"/>
      <c r="AI922" s="30"/>
      <c r="AJ922" s="80"/>
      <c r="AK922" s="80"/>
      <c r="AL922" s="80"/>
      <c r="AM922" s="30"/>
      <c r="AN922" s="62"/>
      <c r="AO922" s="30"/>
      <c r="AP922" s="30"/>
      <c r="AQ922" s="30"/>
      <c r="AR922" s="30"/>
      <c r="AS922" s="30"/>
      <c r="AT922" s="30"/>
      <c r="AU922" s="55"/>
      <c r="AV922" s="1"/>
      <c r="AW922" s="1"/>
      <c r="AX922" s="1"/>
      <c r="AY922" s="30"/>
      <c r="AZ922" s="1"/>
      <c r="BA922" s="1"/>
      <c r="BB922" s="1"/>
      <c r="BC922" s="1"/>
      <c r="BD922" s="1"/>
      <c r="BE922" s="1"/>
      <c r="BF922" s="1"/>
      <c r="BG922" s="1"/>
    </row>
    <row r="923" spans="1:59" ht="15.75" customHeight="1" x14ac:dyDescent="0.25">
      <c r="A923" s="1"/>
      <c r="B923" s="1"/>
      <c r="C923" s="1"/>
      <c r="D923" s="1"/>
      <c r="E923" s="1"/>
      <c r="F923" s="1"/>
      <c r="G923" s="1"/>
      <c r="H923" s="1"/>
      <c r="I923" s="25"/>
      <c r="J923" s="1"/>
      <c r="K923" s="1"/>
      <c r="L923" s="1"/>
      <c r="M923" s="1"/>
      <c r="N923" s="1"/>
      <c r="O923" s="30"/>
      <c r="P923" s="1"/>
      <c r="Q923" s="1"/>
      <c r="R923" s="1"/>
      <c r="S923" s="1"/>
      <c r="T923" s="1"/>
      <c r="U923" s="30"/>
      <c r="V923" s="1"/>
      <c r="W923" s="1"/>
      <c r="X923" s="25"/>
      <c r="Y923" s="1"/>
      <c r="Z923" s="25"/>
      <c r="AA923" s="1"/>
      <c r="AB923" s="25"/>
      <c r="AC923" s="64"/>
      <c r="AD923" s="5"/>
      <c r="AE923" s="5"/>
      <c r="AF923" s="30"/>
      <c r="AG923" s="30"/>
      <c r="AH923" s="30"/>
      <c r="AI923" s="30"/>
      <c r="AJ923" s="80"/>
      <c r="AK923" s="80"/>
      <c r="AL923" s="80"/>
      <c r="AM923" s="30"/>
      <c r="AN923" s="62"/>
      <c r="AO923" s="30"/>
      <c r="AP923" s="30"/>
      <c r="AQ923" s="30"/>
      <c r="AR923" s="30"/>
      <c r="AS923" s="30"/>
      <c r="AT923" s="30"/>
      <c r="AU923" s="55"/>
      <c r="AV923" s="1"/>
      <c r="AW923" s="1"/>
      <c r="AX923" s="1"/>
      <c r="AY923" s="30"/>
      <c r="AZ923" s="1"/>
      <c r="BA923" s="1"/>
      <c r="BB923" s="1"/>
      <c r="BC923" s="1"/>
      <c r="BD923" s="1"/>
      <c r="BE923" s="1"/>
      <c r="BF923" s="1"/>
      <c r="BG923" s="1"/>
    </row>
    <row r="924" spans="1:59" ht="15.75" customHeight="1" x14ac:dyDescent="0.25">
      <c r="A924" s="1"/>
      <c r="B924" s="1"/>
      <c r="C924" s="1"/>
      <c r="D924" s="1"/>
      <c r="E924" s="1"/>
      <c r="F924" s="1"/>
      <c r="G924" s="1"/>
      <c r="H924" s="1"/>
      <c r="I924" s="25"/>
      <c r="J924" s="1"/>
      <c r="K924" s="1"/>
      <c r="L924" s="1"/>
      <c r="M924" s="1"/>
      <c r="N924" s="1"/>
      <c r="O924" s="30"/>
      <c r="P924" s="1"/>
      <c r="Q924" s="1"/>
      <c r="R924" s="1"/>
      <c r="S924" s="1"/>
      <c r="T924" s="1"/>
      <c r="U924" s="30"/>
      <c r="V924" s="1"/>
      <c r="W924" s="1"/>
      <c r="X924" s="25"/>
      <c r="Y924" s="1"/>
      <c r="Z924" s="25"/>
      <c r="AA924" s="1"/>
      <c r="AB924" s="25"/>
      <c r="AC924" s="64"/>
      <c r="AD924" s="5"/>
      <c r="AE924" s="5"/>
      <c r="AF924" s="30"/>
      <c r="AG924" s="30"/>
      <c r="AH924" s="30"/>
      <c r="AI924" s="30"/>
      <c r="AJ924" s="80"/>
      <c r="AK924" s="80"/>
      <c r="AL924" s="80"/>
      <c r="AM924" s="30"/>
      <c r="AN924" s="62"/>
      <c r="AO924" s="30"/>
      <c r="AP924" s="30"/>
      <c r="AQ924" s="30"/>
      <c r="AR924" s="30"/>
      <c r="AS924" s="30"/>
      <c r="AT924" s="30"/>
      <c r="AU924" s="55"/>
      <c r="AV924" s="1"/>
      <c r="AW924" s="1"/>
      <c r="AX924" s="1"/>
      <c r="AY924" s="30"/>
      <c r="AZ924" s="1"/>
      <c r="BA924" s="1"/>
      <c r="BB924" s="1"/>
      <c r="BC924" s="1"/>
      <c r="BD924" s="1"/>
      <c r="BE924" s="1"/>
      <c r="BF924" s="1"/>
      <c r="BG924" s="1"/>
    </row>
    <row r="925" spans="1:59" ht="15.75" customHeight="1" x14ac:dyDescent="0.25">
      <c r="A925" s="1"/>
      <c r="B925" s="1"/>
      <c r="C925" s="1"/>
      <c r="D925" s="1"/>
      <c r="E925" s="1"/>
      <c r="F925" s="1"/>
      <c r="G925" s="1"/>
      <c r="H925" s="1"/>
      <c r="I925" s="25"/>
      <c r="J925" s="1"/>
      <c r="K925" s="1"/>
      <c r="L925" s="1"/>
      <c r="M925" s="1"/>
      <c r="N925" s="1"/>
      <c r="O925" s="30"/>
      <c r="P925" s="1"/>
      <c r="Q925" s="1"/>
      <c r="R925" s="1"/>
      <c r="S925" s="1"/>
      <c r="T925" s="1"/>
      <c r="U925" s="30"/>
      <c r="V925" s="1"/>
      <c r="W925" s="1"/>
      <c r="X925" s="25"/>
      <c r="Y925" s="1"/>
      <c r="Z925" s="25"/>
      <c r="AA925" s="1"/>
      <c r="AB925" s="25"/>
      <c r="AC925" s="64"/>
      <c r="AD925" s="5"/>
      <c r="AE925" s="5"/>
      <c r="AF925" s="30"/>
      <c r="AG925" s="30"/>
      <c r="AH925" s="30"/>
      <c r="AI925" s="30"/>
      <c r="AJ925" s="80"/>
      <c r="AK925" s="80"/>
      <c r="AL925" s="80"/>
      <c r="AM925" s="30"/>
      <c r="AN925" s="62"/>
      <c r="AO925" s="30"/>
      <c r="AP925" s="30"/>
      <c r="AQ925" s="30"/>
      <c r="AR925" s="30"/>
      <c r="AS925" s="30"/>
      <c r="AT925" s="30"/>
      <c r="AU925" s="55"/>
      <c r="AV925" s="1"/>
      <c r="AW925" s="1"/>
      <c r="AX925" s="1"/>
      <c r="AY925" s="30"/>
      <c r="AZ925" s="1"/>
      <c r="BA925" s="1"/>
      <c r="BB925" s="1"/>
      <c r="BC925" s="1"/>
      <c r="BD925" s="1"/>
      <c r="BE925" s="1"/>
      <c r="BF925" s="1"/>
      <c r="BG925" s="1"/>
    </row>
    <row r="926" spans="1:59" ht="15.75" customHeight="1" x14ac:dyDescent="0.25">
      <c r="A926" s="1"/>
      <c r="B926" s="1"/>
      <c r="C926" s="1"/>
      <c r="D926" s="1"/>
      <c r="E926" s="1"/>
      <c r="F926" s="1"/>
      <c r="G926" s="1"/>
      <c r="H926" s="1"/>
      <c r="I926" s="25"/>
      <c r="J926" s="1"/>
      <c r="K926" s="1"/>
      <c r="L926" s="1"/>
      <c r="M926" s="1"/>
      <c r="N926" s="1"/>
      <c r="O926" s="30"/>
      <c r="P926" s="1"/>
      <c r="Q926" s="1"/>
      <c r="R926" s="1"/>
      <c r="S926" s="1"/>
      <c r="T926" s="1"/>
      <c r="U926" s="30"/>
      <c r="V926" s="1"/>
      <c r="W926" s="1"/>
      <c r="X926" s="25"/>
      <c r="Y926" s="1"/>
      <c r="Z926" s="25"/>
      <c r="AA926" s="1"/>
      <c r="AB926" s="25"/>
      <c r="AC926" s="64"/>
      <c r="AD926" s="5"/>
      <c r="AE926" s="5"/>
      <c r="AF926" s="30"/>
      <c r="AG926" s="30"/>
      <c r="AH926" s="30"/>
      <c r="AI926" s="30"/>
      <c r="AJ926" s="80"/>
      <c r="AK926" s="80"/>
      <c r="AL926" s="80"/>
      <c r="AM926" s="30"/>
      <c r="AN926" s="62"/>
      <c r="AO926" s="30"/>
      <c r="AP926" s="30"/>
      <c r="AQ926" s="30"/>
      <c r="AR926" s="30"/>
      <c r="AS926" s="30"/>
      <c r="AT926" s="30"/>
      <c r="AU926" s="55"/>
      <c r="AV926" s="1"/>
      <c r="AW926" s="1"/>
      <c r="AX926" s="1"/>
      <c r="AY926" s="30"/>
      <c r="AZ926" s="1"/>
      <c r="BA926" s="1"/>
      <c r="BB926" s="1"/>
      <c r="BC926" s="1"/>
      <c r="BD926" s="1"/>
      <c r="BE926" s="1"/>
      <c r="BF926" s="1"/>
      <c r="BG926" s="1"/>
    </row>
    <row r="927" spans="1:59" ht="15.75" customHeight="1" x14ac:dyDescent="0.25">
      <c r="A927" s="1"/>
      <c r="B927" s="1"/>
      <c r="C927" s="1"/>
      <c r="D927" s="1"/>
      <c r="E927" s="1"/>
      <c r="F927" s="1"/>
      <c r="G927" s="1"/>
      <c r="H927" s="1"/>
      <c r="I927" s="25"/>
      <c r="J927" s="1"/>
      <c r="K927" s="1"/>
      <c r="L927" s="1"/>
      <c r="M927" s="1"/>
      <c r="N927" s="1"/>
      <c r="O927" s="30"/>
      <c r="P927" s="1"/>
      <c r="Q927" s="1"/>
      <c r="R927" s="1"/>
      <c r="S927" s="1"/>
      <c r="T927" s="1"/>
      <c r="U927" s="30"/>
      <c r="V927" s="1"/>
      <c r="W927" s="1"/>
      <c r="X927" s="25"/>
      <c r="Y927" s="1"/>
      <c r="Z927" s="25"/>
      <c r="AA927" s="1"/>
      <c r="AB927" s="25"/>
      <c r="AC927" s="64"/>
      <c r="AD927" s="5"/>
      <c r="AE927" s="5"/>
      <c r="AF927" s="30"/>
      <c r="AG927" s="30"/>
      <c r="AH927" s="30"/>
      <c r="AI927" s="30"/>
      <c r="AJ927" s="80"/>
      <c r="AK927" s="80"/>
      <c r="AL927" s="80"/>
      <c r="AM927" s="30"/>
      <c r="AN927" s="62"/>
      <c r="AO927" s="30"/>
      <c r="AP927" s="30"/>
      <c r="AQ927" s="30"/>
      <c r="AR927" s="30"/>
      <c r="AS927" s="30"/>
      <c r="AT927" s="30"/>
      <c r="AU927" s="55"/>
      <c r="AV927" s="1"/>
      <c r="AW927" s="1"/>
      <c r="AX927" s="1"/>
      <c r="AY927" s="30"/>
      <c r="AZ927" s="1"/>
      <c r="BA927" s="1"/>
      <c r="BB927" s="1"/>
      <c r="BC927" s="1"/>
      <c r="BD927" s="1"/>
      <c r="BE927" s="1"/>
      <c r="BF927" s="1"/>
      <c r="BG927" s="1"/>
    </row>
    <row r="928" spans="1:59" ht="15.75" customHeight="1" x14ac:dyDescent="0.25">
      <c r="A928" s="1"/>
      <c r="B928" s="1"/>
      <c r="C928" s="1"/>
      <c r="D928" s="1"/>
      <c r="E928" s="1"/>
      <c r="F928" s="1"/>
      <c r="G928" s="1"/>
      <c r="H928" s="1"/>
      <c r="I928" s="25"/>
      <c r="J928" s="1"/>
      <c r="K928" s="1"/>
      <c r="L928" s="1"/>
      <c r="M928" s="1"/>
      <c r="N928" s="1"/>
      <c r="O928" s="30"/>
      <c r="P928" s="1"/>
      <c r="Q928" s="1"/>
      <c r="R928" s="1"/>
      <c r="S928" s="1"/>
      <c r="T928" s="1"/>
      <c r="U928" s="30"/>
      <c r="V928" s="1"/>
      <c r="W928" s="1"/>
      <c r="X928" s="25"/>
      <c r="Y928" s="1"/>
      <c r="Z928" s="25"/>
      <c r="AA928" s="1"/>
      <c r="AB928" s="25"/>
      <c r="AC928" s="64"/>
      <c r="AD928" s="5"/>
      <c r="AE928" s="5"/>
      <c r="AF928" s="30"/>
      <c r="AG928" s="30"/>
      <c r="AH928" s="30"/>
      <c r="AI928" s="30"/>
      <c r="AJ928" s="80"/>
      <c r="AK928" s="80"/>
      <c r="AL928" s="80"/>
      <c r="AM928" s="30"/>
      <c r="AN928" s="62"/>
      <c r="AO928" s="30"/>
      <c r="AP928" s="30"/>
      <c r="AQ928" s="30"/>
      <c r="AR928" s="30"/>
      <c r="AS928" s="30"/>
      <c r="AT928" s="30"/>
      <c r="AU928" s="55"/>
      <c r="AV928" s="1"/>
      <c r="AW928" s="1"/>
      <c r="AX928" s="1"/>
      <c r="AY928" s="30"/>
      <c r="AZ928" s="1"/>
      <c r="BA928" s="1"/>
      <c r="BB928" s="1"/>
      <c r="BC928" s="1"/>
      <c r="BD928" s="1"/>
      <c r="BE928" s="1"/>
      <c r="BF928" s="1"/>
      <c r="BG928" s="1"/>
    </row>
    <row r="929" spans="1:59" ht="15.75" customHeight="1" x14ac:dyDescent="0.25">
      <c r="A929" s="1"/>
      <c r="B929" s="1"/>
      <c r="C929" s="1"/>
      <c r="D929" s="1"/>
      <c r="E929" s="1"/>
      <c r="F929" s="1"/>
      <c r="G929" s="1"/>
      <c r="H929" s="1"/>
      <c r="I929" s="25"/>
      <c r="J929" s="1"/>
      <c r="K929" s="1"/>
      <c r="L929" s="1"/>
      <c r="M929" s="1"/>
      <c r="N929" s="1"/>
      <c r="O929" s="30"/>
      <c r="P929" s="1"/>
      <c r="Q929" s="1"/>
      <c r="R929" s="1"/>
      <c r="S929" s="1"/>
      <c r="T929" s="1"/>
      <c r="U929" s="30"/>
      <c r="V929" s="1"/>
      <c r="W929" s="1"/>
      <c r="X929" s="25"/>
      <c r="Y929" s="1"/>
      <c r="Z929" s="25"/>
      <c r="AA929" s="1"/>
      <c r="AB929" s="25"/>
      <c r="AC929" s="64"/>
      <c r="AD929" s="5"/>
      <c r="AE929" s="5"/>
      <c r="AF929" s="30"/>
      <c r="AG929" s="30"/>
      <c r="AH929" s="30"/>
      <c r="AI929" s="30"/>
      <c r="AJ929" s="80"/>
      <c r="AK929" s="80"/>
      <c r="AL929" s="80"/>
      <c r="AM929" s="30"/>
      <c r="AN929" s="62"/>
      <c r="AO929" s="30"/>
      <c r="AP929" s="30"/>
      <c r="AQ929" s="30"/>
      <c r="AR929" s="30"/>
      <c r="AS929" s="30"/>
      <c r="AT929" s="30"/>
      <c r="AU929" s="55"/>
      <c r="AV929" s="1"/>
      <c r="AW929" s="1"/>
      <c r="AX929" s="1"/>
      <c r="AY929" s="30"/>
      <c r="AZ929" s="1"/>
      <c r="BA929" s="1"/>
      <c r="BB929" s="1"/>
      <c r="BC929" s="1"/>
      <c r="BD929" s="1"/>
      <c r="BE929" s="1"/>
      <c r="BF929" s="1"/>
      <c r="BG929" s="1"/>
    </row>
    <row r="930" spans="1:59" ht="15.75" customHeight="1" x14ac:dyDescent="0.25">
      <c r="A930" s="1"/>
      <c r="B930" s="1"/>
      <c r="C930" s="1"/>
      <c r="D930" s="1"/>
      <c r="E930" s="1"/>
      <c r="F930" s="1"/>
      <c r="G930" s="1"/>
      <c r="H930" s="1"/>
      <c r="I930" s="25"/>
      <c r="J930" s="1"/>
      <c r="K930" s="1"/>
      <c r="L930" s="1"/>
      <c r="M930" s="1"/>
      <c r="N930" s="1"/>
      <c r="O930" s="30"/>
      <c r="P930" s="1"/>
      <c r="Q930" s="1"/>
      <c r="R930" s="1"/>
      <c r="S930" s="1"/>
      <c r="T930" s="1"/>
      <c r="U930" s="30"/>
      <c r="V930" s="1"/>
      <c r="W930" s="1"/>
      <c r="X930" s="25"/>
      <c r="Y930" s="1"/>
      <c r="Z930" s="25"/>
      <c r="AA930" s="1"/>
      <c r="AB930" s="25"/>
      <c r="AC930" s="64"/>
      <c r="AD930" s="5"/>
      <c r="AE930" s="5"/>
      <c r="AF930" s="30"/>
      <c r="AG930" s="30"/>
      <c r="AH930" s="30"/>
      <c r="AI930" s="30"/>
      <c r="AJ930" s="80"/>
      <c r="AK930" s="80"/>
      <c r="AL930" s="80"/>
      <c r="AM930" s="30"/>
      <c r="AN930" s="62"/>
      <c r="AO930" s="30"/>
      <c r="AP930" s="30"/>
      <c r="AQ930" s="30"/>
      <c r="AR930" s="30"/>
      <c r="AS930" s="30"/>
      <c r="AT930" s="30"/>
      <c r="AU930" s="55"/>
      <c r="AV930" s="1"/>
      <c r="AW930" s="1"/>
      <c r="AX930" s="1"/>
      <c r="AY930" s="30"/>
      <c r="AZ930" s="1"/>
      <c r="BA930" s="1"/>
      <c r="BB930" s="1"/>
      <c r="BC930" s="1"/>
      <c r="BD930" s="1"/>
      <c r="BE930" s="1"/>
      <c r="BF930" s="1"/>
      <c r="BG930" s="1"/>
    </row>
    <row r="931" spans="1:59" ht="15.75" customHeight="1" x14ac:dyDescent="0.25">
      <c r="A931" s="1"/>
      <c r="B931" s="1"/>
      <c r="C931" s="1"/>
      <c r="D931" s="1"/>
      <c r="E931" s="1"/>
      <c r="F931" s="1"/>
      <c r="G931" s="1"/>
      <c r="H931" s="1"/>
      <c r="I931" s="25"/>
      <c r="J931" s="1"/>
      <c r="K931" s="1"/>
      <c r="L931" s="1"/>
      <c r="M931" s="1"/>
      <c r="N931" s="1"/>
      <c r="O931" s="30"/>
      <c r="P931" s="1"/>
      <c r="Q931" s="1"/>
      <c r="R931" s="1"/>
      <c r="S931" s="1"/>
      <c r="T931" s="1"/>
      <c r="U931" s="30"/>
      <c r="V931" s="1"/>
      <c r="W931" s="1"/>
      <c r="X931" s="25"/>
      <c r="Y931" s="1"/>
      <c r="Z931" s="25"/>
      <c r="AA931" s="1"/>
      <c r="AB931" s="25"/>
      <c r="AC931" s="64"/>
      <c r="AD931" s="5"/>
      <c r="AE931" s="5"/>
      <c r="AF931" s="30"/>
      <c r="AG931" s="30"/>
      <c r="AH931" s="30"/>
      <c r="AI931" s="30"/>
      <c r="AJ931" s="80"/>
      <c r="AK931" s="80"/>
      <c r="AL931" s="80"/>
      <c r="AM931" s="30"/>
      <c r="AN931" s="62"/>
      <c r="AO931" s="30"/>
      <c r="AP931" s="30"/>
      <c r="AQ931" s="30"/>
      <c r="AR931" s="30"/>
      <c r="AS931" s="30"/>
      <c r="AT931" s="30"/>
      <c r="AU931" s="55"/>
      <c r="AV931" s="1"/>
      <c r="AW931" s="1"/>
      <c r="AX931" s="1"/>
      <c r="AY931" s="30"/>
      <c r="AZ931" s="1"/>
      <c r="BA931" s="1"/>
      <c r="BB931" s="1"/>
      <c r="BC931" s="1"/>
      <c r="BD931" s="1"/>
      <c r="BE931" s="1"/>
      <c r="BF931" s="1"/>
      <c r="BG931" s="1"/>
    </row>
    <row r="932" spans="1:59" ht="15.75" customHeight="1" x14ac:dyDescent="0.25">
      <c r="A932" s="1"/>
      <c r="B932" s="1"/>
      <c r="C932" s="1"/>
      <c r="D932" s="1"/>
      <c r="E932" s="1"/>
      <c r="F932" s="1"/>
      <c r="G932" s="1"/>
      <c r="H932" s="1"/>
      <c r="I932" s="25"/>
      <c r="J932" s="1"/>
      <c r="K932" s="1"/>
      <c r="L932" s="1"/>
      <c r="M932" s="1"/>
      <c r="N932" s="1"/>
      <c r="O932" s="30"/>
      <c r="P932" s="1"/>
      <c r="Q932" s="1"/>
      <c r="R932" s="1"/>
      <c r="S932" s="1"/>
      <c r="T932" s="1"/>
      <c r="U932" s="30"/>
      <c r="V932" s="1"/>
      <c r="W932" s="1"/>
      <c r="X932" s="25"/>
      <c r="Y932" s="1"/>
      <c r="Z932" s="25"/>
      <c r="AA932" s="1"/>
      <c r="AB932" s="25"/>
      <c r="AC932" s="64"/>
      <c r="AD932" s="5"/>
      <c r="AE932" s="5"/>
      <c r="AF932" s="30"/>
      <c r="AG932" s="30"/>
      <c r="AH932" s="30"/>
      <c r="AI932" s="30"/>
      <c r="AJ932" s="80"/>
      <c r="AK932" s="80"/>
      <c r="AL932" s="80"/>
      <c r="AM932" s="30"/>
      <c r="AN932" s="62"/>
      <c r="AO932" s="30"/>
      <c r="AP932" s="30"/>
      <c r="AQ932" s="30"/>
      <c r="AR932" s="30"/>
      <c r="AS932" s="30"/>
      <c r="AT932" s="30"/>
      <c r="AU932" s="55"/>
      <c r="AV932" s="1"/>
      <c r="AW932" s="1"/>
      <c r="AX932" s="1"/>
      <c r="AY932" s="30"/>
      <c r="AZ932" s="1"/>
      <c r="BA932" s="1"/>
      <c r="BB932" s="1"/>
      <c r="BC932" s="1"/>
      <c r="BD932" s="1"/>
      <c r="BE932" s="1"/>
      <c r="BF932" s="1"/>
      <c r="BG932" s="1"/>
    </row>
    <row r="933" spans="1:59" ht="15.75" customHeight="1" x14ac:dyDescent="0.25">
      <c r="A933" s="1"/>
      <c r="B933" s="1"/>
      <c r="C933" s="1"/>
      <c r="D933" s="1"/>
      <c r="E933" s="1"/>
      <c r="F933" s="1"/>
      <c r="G933" s="1"/>
      <c r="H933" s="1"/>
      <c r="I933" s="25"/>
      <c r="J933" s="1"/>
      <c r="K933" s="1"/>
      <c r="L933" s="1"/>
      <c r="M933" s="1"/>
      <c r="N933" s="1"/>
      <c r="O933" s="30"/>
      <c r="P933" s="1"/>
      <c r="Q933" s="1"/>
      <c r="R933" s="1"/>
      <c r="S933" s="1"/>
      <c r="T933" s="1"/>
      <c r="U933" s="30"/>
      <c r="V933" s="1"/>
      <c r="W933" s="1"/>
      <c r="X933" s="25"/>
      <c r="Y933" s="1"/>
      <c r="Z933" s="25"/>
      <c r="AA933" s="1"/>
      <c r="AB933" s="25"/>
      <c r="AC933" s="64"/>
      <c r="AD933" s="5"/>
      <c r="AE933" s="5"/>
      <c r="AF933" s="30"/>
      <c r="AG933" s="30"/>
      <c r="AH933" s="30"/>
      <c r="AI933" s="30"/>
      <c r="AJ933" s="80"/>
      <c r="AK933" s="80"/>
      <c r="AL933" s="80"/>
      <c r="AM933" s="30"/>
      <c r="AN933" s="62"/>
      <c r="AO933" s="30"/>
      <c r="AP933" s="30"/>
      <c r="AQ933" s="30"/>
      <c r="AR933" s="30"/>
      <c r="AS933" s="30"/>
      <c r="AT933" s="30"/>
      <c r="AU933" s="55"/>
      <c r="AV933" s="1"/>
      <c r="AW933" s="1"/>
      <c r="AX933" s="1"/>
      <c r="AY933" s="30"/>
      <c r="AZ933" s="1"/>
      <c r="BA933" s="1"/>
      <c r="BB933" s="1"/>
      <c r="BC933" s="1"/>
      <c r="BD933" s="1"/>
      <c r="BE933" s="1"/>
      <c r="BF933" s="1"/>
      <c r="BG933" s="1"/>
    </row>
    <row r="934" spans="1:59" ht="15.75" customHeight="1" x14ac:dyDescent="0.25">
      <c r="A934" s="1"/>
      <c r="B934" s="1"/>
      <c r="C934" s="1"/>
      <c r="D934" s="1"/>
      <c r="E934" s="1"/>
      <c r="F934" s="1"/>
      <c r="G934" s="1"/>
      <c r="H934" s="1"/>
      <c r="I934" s="25"/>
      <c r="J934" s="1"/>
      <c r="K934" s="1"/>
      <c r="L934" s="1"/>
      <c r="M934" s="1"/>
      <c r="N934" s="1"/>
      <c r="O934" s="30"/>
      <c r="P934" s="1"/>
      <c r="Q934" s="1"/>
      <c r="R934" s="1"/>
      <c r="S934" s="1"/>
      <c r="T934" s="1"/>
      <c r="U934" s="30"/>
      <c r="V934" s="1"/>
      <c r="W934" s="1"/>
      <c r="X934" s="25"/>
      <c r="Y934" s="1"/>
      <c r="Z934" s="25"/>
      <c r="AA934" s="1"/>
      <c r="AB934" s="25"/>
      <c r="AC934" s="64"/>
      <c r="AD934" s="5"/>
      <c r="AE934" s="5"/>
      <c r="AF934" s="30"/>
      <c r="AG934" s="30"/>
      <c r="AH934" s="30"/>
      <c r="AI934" s="30"/>
      <c r="AJ934" s="80"/>
      <c r="AK934" s="80"/>
      <c r="AL934" s="80"/>
      <c r="AM934" s="30"/>
      <c r="AN934" s="62"/>
      <c r="AO934" s="30"/>
      <c r="AP934" s="30"/>
      <c r="AQ934" s="30"/>
      <c r="AR934" s="30"/>
      <c r="AS934" s="30"/>
      <c r="AT934" s="30"/>
      <c r="AU934" s="55"/>
      <c r="AV934" s="1"/>
      <c r="AW934" s="1"/>
      <c r="AX934" s="1"/>
      <c r="AY934" s="30"/>
      <c r="AZ934" s="1"/>
      <c r="BA934" s="1"/>
      <c r="BB934" s="1"/>
      <c r="BC934" s="1"/>
      <c r="BD934" s="1"/>
      <c r="BE934" s="1"/>
      <c r="BF934" s="1"/>
      <c r="BG934" s="1"/>
    </row>
    <row r="935" spans="1:59" ht="15.75" customHeight="1" x14ac:dyDescent="0.25">
      <c r="A935" s="1"/>
      <c r="B935" s="1"/>
      <c r="C935" s="1"/>
      <c r="D935" s="1"/>
      <c r="E935" s="1"/>
      <c r="F935" s="1"/>
      <c r="G935" s="1"/>
      <c r="H935" s="1"/>
      <c r="I935" s="25"/>
      <c r="J935" s="1"/>
      <c r="K935" s="1"/>
      <c r="L935" s="1"/>
      <c r="M935" s="1"/>
      <c r="N935" s="1"/>
      <c r="O935" s="30"/>
      <c r="P935" s="1"/>
      <c r="Q935" s="1"/>
      <c r="R935" s="1"/>
      <c r="S935" s="1"/>
      <c r="T935" s="1"/>
      <c r="U935" s="30"/>
      <c r="V935" s="1"/>
      <c r="W935" s="1"/>
      <c r="X935" s="25"/>
      <c r="Y935" s="1"/>
      <c r="Z935" s="25"/>
      <c r="AA935" s="1"/>
      <c r="AB935" s="25"/>
      <c r="AC935" s="64"/>
      <c r="AD935" s="5"/>
      <c r="AE935" s="5"/>
      <c r="AF935" s="30"/>
      <c r="AG935" s="30"/>
      <c r="AH935" s="30"/>
      <c r="AI935" s="30"/>
      <c r="AJ935" s="80"/>
      <c r="AK935" s="80"/>
      <c r="AL935" s="80"/>
      <c r="AM935" s="30"/>
      <c r="AN935" s="62"/>
      <c r="AO935" s="30"/>
      <c r="AP935" s="30"/>
      <c r="AQ935" s="30"/>
      <c r="AR935" s="30"/>
      <c r="AS935" s="30"/>
      <c r="AT935" s="30"/>
      <c r="AU935" s="55"/>
      <c r="AV935" s="1"/>
      <c r="AW935" s="1"/>
      <c r="AX935" s="1"/>
      <c r="AY935" s="30"/>
      <c r="AZ935" s="1"/>
      <c r="BA935" s="1"/>
      <c r="BB935" s="1"/>
      <c r="BC935" s="1"/>
      <c r="BD935" s="1"/>
      <c r="BE935" s="1"/>
      <c r="BF935" s="1"/>
      <c r="BG935" s="1"/>
    </row>
    <row r="936" spans="1:59" ht="15.75" customHeight="1" x14ac:dyDescent="0.25">
      <c r="A936" s="1"/>
      <c r="B936" s="1"/>
      <c r="C936" s="1"/>
      <c r="D936" s="1"/>
      <c r="E936" s="1"/>
      <c r="F936" s="1"/>
      <c r="G936" s="1"/>
      <c r="H936" s="1"/>
      <c r="I936" s="25"/>
      <c r="J936" s="1"/>
      <c r="K936" s="1"/>
      <c r="L936" s="1"/>
      <c r="M936" s="1"/>
      <c r="N936" s="1"/>
      <c r="O936" s="30"/>
      <c r="P936" s="1"/>
      <c r="Q936" s="1"/>
      <c r="R936" s="1"/>
      <c r="S936" s="1"/>
      <c r="T936" s="1"/>
      <c r="U936" s="30"/>
      <c r="V936" s="1"/>
      <c r="W936" s="1"/>
      <c r="X936" s="25"/>
      <c r="Y936" s="1"/>
      <c r="Z936" s="25"/>
      <c r="AA936" s="1"/>
      <c r="AB936" s="25"/>
      <c r="AC936" s="64"/>
      <c r="AD936" s="5"/>
      <c r="AE936" s="5"/>
      <c r="AF936" s="30"/>
      <c r="AG936" s="30"/>
      <c r="AH936" s="30"/>
      <c r="AI936" s="30"/>
      <c r="AJ936" s="80"/>
      <c r="AK936" s="80"/>
      <c r="AL936" s="80"/>
      <c r="AM936" s="30"/>
      <c r="AN936" s="62"/>
      <c r="AO936" s="30"/>
      <c r="AP936" s="30"/>
      <c r="AQ936" s="30"/>
      <c r="AR936" s="30"/>
      <c r="AS936" s="30"/>
      <c r="AT936" s="30"/>
      <c r="AU936" s="55"/>
      <c r="AV936" s="1"/>
      <c r="AW936" s="1"/>
      <c r="AX936" s="1"/>
      <c r="AY936" s="30"/>
      <c r="AZ936" s="1"/>
      <c r="BA936" s="1"/>
      <c r="BB936" s="1"/>
      <c r="BC936" s="1"/>
      <c r="BD936" s="1"/>
      <c r="BE936" s="1"/>
      <c r="BF936" s="1"/>
      <c r="BG936" s="1"/>
    </row>
    <row r="937" spans="1:59" ht="15.75" customHeight="1" x14ac:dyDescent="0.25">
      <c r="A937" s="1"/>
      <c r="B937" s="1"/>
      <c r="C937" s="1"/>
      <c r="D937" s="1"/>
      <c r="E937" s="1"/>
      <c r="F937" s="1"/>
      <c r="G937" s="1"/>
      <c r="H937" s="1"/>
      <c r="I937" s="25"/>
      <c r="J937" s="1"/>
      <c r="K937" s="1"/>
      <c r="L937" s="1"/>
      <c r="M937" s="1"/>
      <c r="N937" s="1"/>
      <c r="O937" s="30"/>
      <c r="P937" s="1"/>
      <c r="Q937" s="1"/>
      <c r="R937" s="1"/>
      <c r="S937" s="1"/>
      <c r="T937" s="1"/>
      <c r="U937" s="30"/>
      <c r="V937" s="1"/>
      <c r="W937" s="1"/>
      <c r="X937" s="25"/>
      <c r="Y937" s="1"/>
      <c r="Z937" s="25"/>
      <c r="AA937" s="1"/>
      <c r="AB937" s="25"/>
      <c r="AC937" s="64"/>
      <c r="AD937" s="5"/>
      <c r="AE937" s="5"/>
      <c r="AF937" s="30"/>
      <c r="AG937" s="30"/>
      <c r="AH937" s="30"/>
      <c r="AI937" s="30"/>
      <c r="AJ937" s="80"/>
      <c r="AK937" s="80"/>
      <c r="AL937" s="80"/>
      <c r="AM937" s="30"/>
      <c r="AN937" s="62"/>
      <c r="AO937" s="30"/>
      <c r="AP937" s="30"/>
      <c r="AQ937" s="30"/>
      <c r="AR937" s="30"/>
      <c r="AS937" s="30"/>
      <c r="AT937" s="30"/>
      <c r="AU937" s="55"/>
      <c r="AV937" s="1"/>
      <c r="AW937" s="1"/>
      <c r="AX937" s="1"/>
      <c r="AY937" s="30"/>
      <c r="AZ937" s="1"/>
      <c r="BA937" s="1"/>
      <c r="BB937" s="1"/>
      <c r="BC937" s="1"/>
      <c r="BD937" s="1"/>
      <c r="BE937" s="1"/>
      <c r="BF937" s="1"/>
      <c r="BG937" s="1"/>
    </row>
    <row r="938" spans="1:59" ht="15.75" customHeight="1" x14ac:dyDescent="0.25">
      <c r="A938" s="1"/>
      <c r="B938" s="1"/>
      <c r="C938" s="1"/>
      <c r="D938" s="1"/>
      <c r="E938" s="1"/>
      <c r="F938" s="1"/>
      <c r="G938" s="1"/>
      <c r="H938" s="1"/>
      <c r="I938" s="25"/>
      <c r="J938" s="1"/>
      <c r="K938" s="1"/>
      <c r="L938" s="1"/>
      <c r="M938" s="1"/>
      <c r="N938" s="1"/>
      <c r="O938" s="30"/>
      <c r="P938" s="1"/>
      <c r="Q938" s="1"/>
      <c r="R938" s="1"/>
      <c r="S938" s="1"/>
      <c r="T938" s="1"/>
      <c r="U938" s="30"/>
      <c r="V938" s="1"/>
      <c r="W938" s="1"/>
      <c r="X938" s="25"/>
      <c r="Y938" s="1"/>
      <c r="Z938" s="25"/>
      <c r="AA938" s="1"/>
      <c r="AB938" s="25"/>
      <c r="AC938" s="64"/>
      <c r="AD938" s="5"/>
      <c r="AE938" s="5"/>
      <c r="AF938" s="30"/>
      <c r="AG938" s="30"/>
      <c r="AH938" s="30"/>
      <c r="AI938" s="30"/>
      <c r="AJ938" s="80"/>
      <c r="AK938" s="80"/>
      <c r="AL938" s="80"/>
      <c r="AM938" s="30"/>
      <c r="AN938" s="62"/>
      <c r="AO938" s="30"/>
      <c r="AP938" s="30"/>
      <c r="AQ938" s="30"/>
      <c r="AR938" s="30"/>
      <c r="AS938" s="30"/>
      <c r="AT938" s="30"/>
      <c r="AU938" s="55"/>
      <c r="AV938" s="1"/>
      <c r="AW938" s="1"/>
      <c r="AX938" s="1"/>
      <c r="AY938" s="30"/>
      <c r="AZ938" s="1"/>
      <c r="BA938" s="1"/>
      <c r="BB938" s="1"/>
      <c r="BC938" s="1"/>
      <c r="BD938" s="1"/>
      <c r="BE938" s="1"/>
      <c r="BF938" s="1"/>
      <c r="BG938" s="1"/>
    </row>
    <row r="939" spans="1:59" ht="15.75" customHeight="1" x14ac:dyDescent="0.25">
      <c r="A939" s="1"/>
      <c r="B939" s="1"/>
      <c r="C939" s="1"/>
      <c r="D939" s="1"/>
      <c r="E939" s="1"/>
      <c r="F939" s="1"/>
      <c r="G939" s="1"/>
      <c r="H939" s="1"/>
      <c r="I939" s="25"/>
      <c r="J939" s="1"/>
      <c r="K939" s="1"/>
      <c r="L939" s="1"/>
      <c r="M939" s="1"/>
      <c r="N939" s="1"/>
      <c r="O939" s="30"/>
      <c r="P939" s="1"/>
      <c r="Q939" s="1"/>
      <c r="R939" s="1"/>
      <c r="S939" s="1"/>
      <c r="T939" s="1"/>
      <c r="U939" s="30"/>
      <c r="V939" s="1"/>
      <c r="W939" s="1"/>
      <c r="X939" s="25"/>
      <c r="Y939" s="1"/>
      <c r="Z939" s="25"/>
      <c r="AA939" s="1"/>
      <c r="AB939" s="25"/>
      <c r="AC939" s="64"/>
      <c r="AD939" s="5"/>
      <c r="AE939" s="5"/>
      <c r="AF939" s="30"/>
      <c r="AG939" s="30"/>
      <c r="AH939" s="30"/>
      <c r="AI939" s="30"/>
      <c r="AJ939" s="80"/>
      <c r="AK939" s="80"/>
      <c r="AL939" s="80"/>
      <c r="AM939" s="30"/>
      <c r="AN939" s="62"/>
      <c r="AO939" s="30"/>
      <c r="AP939" s="30"/>
      <c r="AQ939" s="30"/>
      <c r="AR939" s="30"/>
      <c r="AS939" s="30"/>
      <c r="AT939" s="30"/>
      <c r="AU939" s="55"/>
      <c r="AV939" s="1"/>
      <c r="AW939" s="1"/>
      <c r="AX939" s="1"/>
      <c r="AY939" s="30"/>
      <c r="AZ939" s="1"/>
      <c r="BA939" s="1"/>
      <c r="BB939" s="1"/>
      <c r="BC939" s="1"/>
      <c r="BD939" s="1"/>
      <c r="BE939" s="1"/>
      <c r="BF939" s="1"/>
      <c r="BG939" s="1"/>
    </row>
    <row r="940" spans="1:59" ht="15.75" customHeight="1" x14ac:dyDescent="0.25">
      <c r="A940" s="1"/>
      <c r="B940" s="1"/>
      <c r="C940" s="1"/>
      <c r="D940" s="1"/>
      <c r="E940" s="1"/>
      <c r="F940" s="1"/>
      <c r="G940" s="1"/>
      <c r="H940" s="1"/>
      <c r="I940" s="25"/>
      <c r="J940" s="1"/>
      <c r="K940" s="1"/>
      <c r="L940" s="1"/>
      <c r="M940" s="1"/>
      <c r="N940" s="1"/>
      <c r="O940" s="30"/>
      <c r="P940" s="1"/>
      <c r="Q940" s="1"/>
      <c r="R940" s="1"/>
      <c r="S940" s="1"/>
      <c r="T940" s="1"/>
      <c r="U940" s="30"/>
      <c r="V940" s="1"/>
      <c r="W940" s="1"/>
      <c r="X940" s="25"/>
      <c r="Y940" s="1"/>
      <c r="Z940" s="25"/>
      <c r="AA940" s="1"/>
      <c r="AB940" s="25"/>
      <c r="AC940" s="64"/>
      <c r="AD940" s="5"/>
      <c r="AE940" s="5"/>
      <c r="AF940" s="30"/>
      <c r="AG940" s="30"/>
      <c r="AH940" s="30"/>
      <c r="AI940" s="30"/>
      <c r="AJ940" s="80"/>
      <c r="AK940" s="80"/>
      <c r="AL940" s="80"/>
      <c r="AM940" s="30"/>
      <c r="AN940" s="62"/>
      <c r="AO940" s="30"/>
      <c r="AP940" s="30"/>
      <c r="AQ940" s="30"/>
      <c r="AR940" s="30"/>
      <c r="AS940" s="30"/>
      <c r="AT940" s="30"/>
      <c r="AU940" s="55"/>
      <c r="AV940" s="1"/>
      <c r="AW940" s="1"/>
      <c r="AX940" s="1"/>
      <c r="AY940" s="30"/>
      <c r="AZ940" s="1"/>
      <c r="BA940" s="1"/>
      <c r="BB940" s="1"/>
      <c r="BC940" s="1"/>
      <c r="BD940" s="1"/>
      <c r="BE940" s="1"/>
      <c r="BF940" s="1"/>
      <c r="BG940" s="1"/>
    </row>
    <row r="941" spans="1:59" ht="15.75" customHeight="1" x14ac:dyDescent="0.25">
      <c r="A941" s="1"/>
      <c r="B941" s="1"/>
      <c r="C941" s="1"/>
      <c r="D941" s="1"/>
      <c r="E941" s="1"/>
      <c r="F941" s="1"/>
      <c r="G941" s="1"/>
      <c r="H941" s="1"/>
      <c r="I941" s="25"/>
      <c r="J941" s="1"/>
      <c r="K941" s="1"/>
      <c r="L941" s="1"/>
      <c r="M941" s="1"/>
      <c r="N941" s="1"/>
      <c r="O941" s="30"/>
      <c r="P941" s="1"/>
      <c r="Q941" s="1"/>
      <c r="R941" s="1"/>
      <c r="S941" s="1"/>
      <c r="T941" s="1"/>
      <c r="U941" s="30"/>
      <c r="V941" s="1"/>
      <c r="W941" s="1"/>
      <c r="X941" s="25"/>
      <c r="Y941" s="1"/>
      <c r="Z941" s="25"/>
      <c r="AA941" s="1"/>
      <c r="AB941" s="25"/>
      <c r="AC941" s="64"/>
      <c r="AD941" s="5"/>
      <c r="AE941" s="5"/>
      <c r="AF941" s="30"/>
      <c r="AG941" s="30"/>
      <c r="AH941" s="30"/>
      <c r="AI941" s="30"/>
      <c r="AJ941" s="80"/>
      <c r="AK941" s="80"/>
      <c r="AL941" s="80"/>
      <c r="AM941" s="30"/>
      <c r="AN941" s="62"/>
      <c r="AO941" s="30"/>
      <c r="AP941" s="30"/>
      <c r="AQ941" s="30"/>
      <c r="AR941" s="30"/>
      <c r="AS941" s="30"/>
      <c r="AT941" s="30"/>
      <c r="AU941" s="55"/>
      <c r="AV941" s="1"/>
      <c r="AW941" s="1"/>
      <c r="AX941" s="1"/>
      <c r="AY941" s="30"/>
      <c r="AZ941" s="1"/>
      <c r="BA941" s="1"/>
      <c r="BB941" s="1"/>
      <c r="BC941" s="1"/>
      <c r="BD941" s="1"/>
      <c r="BE941" s="1"/>
      <c r="BF941" s="1"/>
      <c r="BG941" s="1"/>
    </row>
    <row r="942" spans="1:59" ht="15.75" customHeight="1" x14ac:dyDescent="0.25">
      <c r="A942" s="1"/>
      <c r="B942" s="1"/>
      <c r="C942" s="1"/>
      <c r="D942" s="1"/>
      <c r="E942" s="1"/>
      <c r="F942" s="1"/>
      <c r="G942" s="1"/>
      <c r="H942" s="1"/>
      <c r="I942" s="25"/>
      <c r="J942" s="1"/>
      <c r="K942" s="1"/>
      <c r="L942" s="1"/>
      <c r="M942" s="1"/>
      <c r="N942" s="1"/>
      <c r="O942" s="30"/>
      <c r="P942" s="1"/>
      <c r="Q942" s="1"/>
      <c r="R942" s="1"/>
      <c r="S942" s="1"/>
      <c r="T942" s="1"/>
      <c r="U942" s="30"/>
      <c r="V942" s="1"/>
      <c r="W942" s="1"/>
      <c r="X942" s="25"/>
      <c r="Y942" s="1"/>
      <c r="Z942" s="25"/>
      <c r="AA942" s="1"/>
      <c r="AB942" s="25"/>
      <c r="AC942" s="64"/>
      <c r="AD942" s="5"/>
      <c r="AE942" s="5"/>
      <c r="AF942" s="30"/>
      <c r="AG942" s="30"/>
      <c r="AH942" s="30"/>
      <c r="AI942" s="30"/>
      <c r="AJ942" s="80"/>
      <c r="AK942" s="80"/>
      <c r="AL942" s="80"/>
      <c r="AM942" s="30"/>
      <c r="AN942" s="62"/>
      <c r="AO942" s="30"/>
      <c r="AP942" s="30"/>
      <c r="AQ942" s="30"/>
      <c r="AR942" s="30"/>
      <c r="AS942" s="30"/>
      <c r="AT942" s="30"/>
      <c r="AU942" s="55"/>
      <c r="AV942" s="1"/>
      <c r="AW942" s="1"/>
      <c r="AX942" s="1"/>
      <c r="AY942" s="30"/>
      <c r="AZ942" s="1"/>
      <c r="BA942" s="1"/>
      <c r="BB942" s="1"/>
      <c r="BC942" s="1"/>
      <c r="BD942" s="1"/>
      <c r="BE942" s="1"/>
      <c r="BF942" s="1"/>
      <c r="BG942" s="1"/>
    </row>
    <row r="943" spans="1:59" ht="15.75" customHeight="1" x14ac:dyDescent="0.25">
      <c r="A943" s="1"/>
      <c r="B943" s="1"/>
      <c r="C943" s="1"/>
      <c r="D943" s="1"/>
      <c r="E943" s="1"/>
      <c r="F943" s="1"/>
      <c r="G943" s="1"/>
      <c r="H943" s="1"/>
      <c r="I943" s="25"/>
      <c r="J943" s="1"/>
      <c r="K943" s="1"/>
      <c r="L943" s="1"/>
      <c r="M943" s="1"/>
      <c r="N943" s="1"/>
      <c r="O943" s="30"/>
      <c r="P943" s="1"/>
      <c r="Q943" s="1"/>
      <c r="R943" s="1"/>
      <c r="S943" s="1"/>
      <c r="T943" s="1"/>
      <c r="U943" s="30"/>
      <c r="V943" s="1"/>
      <c r="W943" s="1"/>
      <c r="X943" s="25"/>
      <c r="Y943" s="1"/>
      <c r="Z943" s="25"/>
      <c r="AA943" s="1"/>
      <c r="AB943" s="25"/>
      <c r="AC943" s="64"/>
      <c r="AD943" s="5"/>
      <c r="AE943" s="5"/>
      <c r="AF943" s="30"/>
      <c r="AG943" s="30"/>
      <c r="AH943" s="30"/>
      <c r="AI943" s="30"/>
      <c r="AJ943" s="80"/>
      <c r="AK943" s="80"/>
      <c r="AL943" s="80"/>
      <c r="AM943" s="30"/>
      <c r="AN943" s="62"/>
      <c r="AO943" s="30"/>
      <c r="AP943" s="30"/>
      <c r="AQ943" s="30"/>
      <c r="AR943" s="30"/>
      <c r="AS943" s="30"/>
      <c r="AT943" s="30"/>
      <c r="AU943" s="55"/>
      <c r="AV943" s="1"/>
      <c r="AW943" s="1"/>
      <c r="AX943" s="1"/>
      <c r="AY943" s="30"/>
      <c r="AZ943" s="1"/>
      <c r="BA943" s="1"/>
      <c r="BB943" s="1"/>
      <c r="BC943" s="1"/>
      <c r="BD943" s="1"/>
      <c r="BE943" s="1"/>
      <c r="BF943" s="1"/>
      <c r="BG943" s="1"/>
    </row>
    <row r="944" spans="1:59" ht="15.75" customHeight="1" x14ac:dyDescent="0.25">
      <c r="A944" s="1"/>
      <c r="B944" s="1"/>
      <c r="C944" s="1"/>
      <c r="D944" s="1"/>
      <c r="E944" s="1"/>
      <c r="F944" s="1"/>
      <c r="G944" s="1"/>
      <c r="H944" s="1"/>
      <c r="I944" s="25"/>
      <c r="J944" s="1"/>
      <c r="K944" s="1"/>
      <c r="L944" s="1"/>
      <c r="M944" s="1"/>
      <c r="N944" s="1"/>
      <c r="O944" s="30"/>
      <c r="P944" s="1"/>
      <c r="Q944" s="1"/>
      <c r="R944" s="1"/>
      <c r="S944" s="1"/>
      <c r="T944" s="1"/>
      <c r="U944" s="30"/>
      <c r="V944" s="1"/>
      <c r="W944" s="1"/>
      <c r="X944" s="25"/>
      <c r="Y944" s="1"/>
      <c r="Z944" s="25"/>
      <c r="AA944" s="1"/>
      <c r="AB944" s="25"/>
      <c r="AC944" s="64"/>
      <c r="AD944" s="5"/>
      <c r="AE944" s="5"/>
      <c r="AF944" s="30"/>
      <c r="AG944" s="30"/>
      <c r="AH944" s="30"/>
      <c r="AI944" s="30"/>
      <c r="AJ944" s="80"/>
      <c r="AK944" s="80"/>
      <c r="AL944" s="80"/>
      <c r="AM944" s="30"/>
      <c r="AN944" s="62"/>
      <c r="AO944" s="30"/>
      <c r="AP944" s="30"/>
      <c r="AQ944" s="30"/>
      <c r="AR944" s="30"/>
      <c r="AS944" s="30"/>
      <c r="AT944" s="30"/>
      <c r="AU944" s="55"/>
      <c r="AV944" s="1"/>
      <c r="AW944" s="1"/>
      <c r="AX944" s="1"/>
      <c r="AY944" s="30"/>
      <c r="AZ944" s="1"/>
      <c r="BA944" s="1"/>
      <c r="BB944" s="1"/>
      <c r="BC944" s="1"/>
      <c r="BD944" s="1"/>
      <c r="BE944" s="1"/>
      <c r="BF944" s="1"/>
      <c r="BG944" s="1"/>
    </row>
    <row r="945" spans="1:59" ht="15.75" customHeight="1" x14ac:dyDescent="0.25">
      <c r="A945" s="1"/>
      <c r="B945" s="1"/>
      <c r="C945" s="1"/>
      <c r="D945" s="1"/>
      <c r="E945" s="1"/>
      <c r="F945" s="1"/>
      <c r="G945" s="1"/>
      <c r="H945" s="1"/>
      <c r="I945" s="25"/>
      <c r="J945" s="1"/>
      <c r="K945" s="1"/>
      <c r="L945" s="1"/>
      <c r="M945" s="1"/>
      <c r="N945" s="1"/>
      <c r="O945" s="30"/>
      <c r="P945" s="1"/>
      <c r="Q945" s="1"/>
      <c r="R945" s="1"/>
      <c r="S945" s="1"/>
      <c r="T945" s="1"/>
      <c r="U945" s="30"/>
      <c r="V945" s="1"/>
      <c r="W945" s="1"/>
      <c r="X945" s="25"/>
      <c r="Y945" s="1"/>
      <c r="Z945" s="25"/>
      <c r="AA945" s="1"/>
      <c r="AB945" s="25"/>
      <c r="AC945" s="64"/>
      <c r="AD945" s="5"/>
      <c r="AE945" s="5"/>
      <c r="AF945" s="30"/>
      <c r="AG945" s="30"/>
      <c r="AH945" s="30"/>
      <c r="AI945" s="30"/>
      <c r="AJ945" s="80"/>
      <c r="AK945" s="80"/>
      <c r="AL945" s="80"/>
      <c r="AM945" s="30"/>
      <c r="AN945" s="62"/>
      <c r="AO945" s="30"/>
      <c r="AP945" s="30"/>
      <c r="AQ945" s="30"/>
      <c r="AR945" s="30"/>
      <c r="AS945" s="30"/>
      <c r="AT945" s="30"/>
      <c r="AU945" s="55"/>
      <c r="AV945" s="1"/>
      <c r="AW945" s="1"/>
      <c r="AX945" s="1"/>
      <c r="AY945" s="30"/>
      <c r="AZ945" s="1"/>
      <c r="BA945" s="1"/>
      <c r="BB945" s="1"/>
      <c r="BC945" s="1"/>
      <c r="BD945" s="1"/>
      <c r="BE945" s="1"/>
      <c r="BF945" s="1"/>
      <c r="BG945" s="1"/>
    </row>
    <row r="946" spans="1:59" ht="15.75" customHeight="1" x14ac:dyDescent="0.25">
      <c r="A946" s="1"/>
      <c r="B946" s="1"/>
      <c r="C946" s="1"/>
      <c r="D946" s="1"/>
      <c r="E946" s="1"/>
      <c r="F946" s="1"/>
      <c r="G946" s="1"/>
      <c r="H946" s="1"/>
      <c r="I946" s="25"/>
      <c r="J946" s="1"/>
      <c r="K946" s="1"/>
      <c r="L946" s="1"/>
      <c r="M946" s="1"/>
      <c r="N946" s="1"/>
      <c r="O946" s="30"/>
      <c r="P946" s="1"/>
      <c r="Q946" s="1"/>
      <c r="R946" s="1"/>
      <c r="S946" s="1"/>
      <c r="T946" s="1"/>
      <c r="U946" s="30"/>
      <c r="V946" s="1"/>
      <c r="W946" s="1"/>
      <c r="X946" s="25"/>
      <c r="Y946" s="1"/>
      <c r="Z946" s="25"/>
      <c r="AA946" s="1"/>
      <c r="AB946" s="25"/>
      <c r="AC946" s="64"/>
      <c r="AD946" s="5"/>
      <c r="AE946" s="5"/>
      <c r="AF946" s="30"/>
      <c r="AG946" s="30"/>
      <c r="AH946" s="30"/>
      <c r="AI946" s="30"/>
      <c r="AJ946" s="80"/>
      <c r="AK946" s="80"/>
      <c r="AL946" s="80"/>
      <c r="AM946" s="30"/>
      <c r="AN946" s="62"/>
      <c r="AO946" s="30"/>
      <c r="AP946" s="30"/>
      <c r="AQ946" s="30"/>
      <c r="AR946" s="30"/>
      <c r="AS946" s="30"/>
      <c r="AT946" s="30"/>
      <c r="AU946" s="55"/>
      <c r="AV946" s="1"/>
      <c r="AW946" s="1"/>
      <c r="AX946" s="1"/>
      <c r="AY946" s="30"/>
      <c r="AZ946" s="1"/>
      <c r="BA946" s="1"/>
      <c r="BB946" s="1"/>
      <c r="BC946" s="1"/>
      <c r="BD946" s="1"/>
      <c r="BE946" s="1"/>
      <c r="BF946" s="1"/>
      <c r="BG946" s="1"/>
    </row>
    <row r="947" spans="1:59" ht="15.75" customHeight="1" x14ac:dyDescent="0.25">
      <c r="A947" s="1"/>
      <c r="B947" s="1"/>
      <c r="C947" s="1"/>
      <c r="D947" s="1"/>
      <c r="E947" s="1"/>
      <c r="F947" s="1"/>
      <c r="G947" s="1"/>
      <c r="H947" s="1"/>
      <c r="I947" s="25"/>
      <c r="J947" s="1"/>
      <c r="K947" s="1"/>
      <c r="L947" s="1"/>
      <c r="M947" s="1"/>
      <c r="N947" s="1"/>
      <c r="O947" s="30"/>
      <c r="P947" s="1"/>
      <c r="Q947" s="1"/>
      <c r="R947" s="1"/>
      <c r="S947" s="1"/>
      <c r="T947" s="1"/>
      <c r="U947" s="30"/>
      <c r="V947" s="1"/>
      <c r="W947" s="1"/>
      <c r="X947" s="25"/>
      <c r="Y947" s="1"/>
      <c r="Z947" s="25"/>
      <c r="AA947" s="1"/>
      <c r="AB947" s="25"/>
      <c r="AC947" s="64"/>
      <c r="AD947" s="5"/>
      <c r="AE947" s="5"/>
      <c r="AF947" s="30"/>
      <c r="AG947" s="30"/>
      <c r="AH947" s="30"/>
      <c r="AI947" s="30"/>
      <c r="AJ947" s="80"/>
      <c r="AK947" s="80"/>
      <c r="AL947" s="80"/>
      <c r="AM947" s="30"/>
      <c r="AN947" s="62"/>
      <c r="AO947" s="30"/>
      <c r="AP947" s="30"/>
      <c r="AQ947" s="30"/>
      <c r="AR947" s="30"/>
      <c r="AS947" s="30"/>
      <c r="AT947" s="30"/>
      <c r="AU947" s="55"/>
      <c r="AV947" s="1"/>
      <c r="AW947" s="1"/>
      <c r="AX947" s="1"/>
      <c r="AY947" s="30"/>
      <c r="AZ947" s="1"/>
      <c r="BA947" s="1"/>
      <c r="BB947" s="1"/>
      <c r="BC947" s="1"/>
      <c r="BD947" s="1"/>
      <c r="BE947" s="1"/>
      <c r="BF947" s="1"/>
      <c r="BG947" s="1"/>
    </row>
    <row r="948" spans="1:59" ht="15.75" customHeight="1" x14ac:dyDescent="0.25">
      <c r="A948" s="1"/>
      <c r="B948" s="1"/>
      <c r="C948" s="1"/>
      <c r="D948" s="1"/>
      <c r="E948" s="1"/>
      <c r="F948" s="1"/>
      <c r="G948" s="1"/>
      <c r="H948" s="1"/>
      <c r="I948" s="25"/>
      <c r="J948" s="1"/>
      <c r="K948" s="1"/>
      <c r="L948" s="1"/>
      <c r="M948" s="1"/>
      <c r="N948" s="1"/>
      <c r="O948" s="30"/>
      <c r="P948" s="1"/>
      <c r="Q948" s="1"/>
      <c r="R948" s="1"/>
      <c r="S948" s="1"/>
      <c r="T948" s="1"/>
      <c r="U948" s="30"/>
      <c r="V948" s="1"/>
      <c r="W948" s="1"/>
      <c r="X948" s="25"/>
      <c r="Y948" s="1"/>
      <c r="Z948" s="25"/>
      <c r="AA948" s="1"/>
      <c r="AB948" s="25"/>
      <c r="AC948" s="64"/>
      <c r="AD948" s="5"/>
      <c r="AE948" s="5"/>
      <c r="AF948" s="30"/>
      <c r="AG948" s="30"/>
      <c r="AH948" s="30"/>
      <c r="AI948" s="30"/>
      <c r="AJ948" s="80"/>
      <c r="AK948" s="80"/>
      <c r="AL948" s="80"/>
      <c r="AM948" s="30"/>
      <c r="AN948" s="62"/>
      <c r="AO948" s="30"/>
      <c r="AP948" s="30"/>
      <c r="AQ948" s="30"/>
      <c r="AR948" s="30"/>
      <c r="AS948" s="30"/>
      <c r="AT948" s="30"/>
      <c r="AU948" s="55"/>
      <c r="AV948" s="1"/>
      <c r="AW948" s="1"/>
      <c r="AX948" s="1"/>
      <c r="AY948" s="30"/>
      <c r="AZ948" s="1"/>
      <c r="BA948" s="1"/>
      <c r="BB948" s="1"/>
      <c r="BC948" s="1"/>
      <c r="BD948" s="1"/>
      <c r="BE948" s="1"/>
      <c r="BF948" s="1"/>
      <c r="BG948" s="1"/>
    </row>
    <row r="949" spans="1:59" ht="15.75" customHeight="1" x14ac:dyDescent="0.25">
      <c r="A949" s="1"/>
      <c r="B949" s="1"/>
      <c r="C949" s="1"/>
      <c r="D949" s="1"/>
      <c r="E949" s="1"/>
      <c r="F949" s="1"/>
      <c r="G949" s="1"/>
      <c r="H949" s="1"/>
      <c r="I949" s="25"/>
      <c r="J949" s="1"/>
      <c r="K949" s="1"/>
      <c r="L949" s="1"/>
      <c r="M949" s="1"/>
      <c r="N949" s="1"/>
      <c r="O949" s="30"/>
      <c r="P949" s="1"/>
      <c r="Q949" s="1"/>
      <c r="R949" s="1"/>
      <c r="S949" s="1"/>
      <c r="T949" s="1"/>
      <c r="U949" s="30"/>
      <c r="V949" s="1"/>
      <c r="W949" s="1"/>
      <c r="X949" s="25"/>
      <c r="Y949" s="1"/>
      <c r="Z949" s="25"/>
      <c r="AA949" s="1"/>
      <c r="AB949" s="25"/>
      <c r="AC949" s="64"/>
      <c r="AD949" s="5"/>
      <c r="AE949" s="5"/>
      <c r="AF949" s="30"/>
      <c r="AG949" s="30"/>
      <c r="AH949" s="30"/>
      <c r="AI949" s="30"/>
      <c r="AJ949" s="80"/>
      <c r="AK949" s="80"/>
      <c r="AL949" s="80"/>
      <c r="AM949" s="30"/>
      <c r="AN949" s="62"/>
      <c r="AO949" s="30"/>
      <c r="AP949" s="30"/>
      <c r="AQ949" s="30"/>
      <c r="AR949" s="30"/>
      <c r="AS949" s="30"/>
      <c r="AT949" s="30"/>
      <c r="AU949" s="55"/>
      <c r="AV949" s="1"/>
      <c r="AW949" s="1"/>
      <c r="AX949" s="1"/>
      <c r="AY949" s="30"/>
      <c r="AZ949" s="1"/>
      <c r="BA949" s="1"/>
      <c r="BB949" s="1"/>
      <c r="BC949" s="1"/>
      <c r="BD949" s="1"/>
      <c r="BE949" s="1"/>
      <c r="BF949" s="1"/>
      <c r="BG949" s="1"/>
    </row>
    <row r="950" spans="1:59" ht="15.75" customHeight="1" x14ac:dyDescent="0.25">
      <c r="A950" s="1"/>
      <c r="B950" s="1"/>
      <c r="C950" s="1"/>
      <c r="D950" s="1"/>
      <c r="E950" s="1"/>
      <c r="F950" s="1"/>
      <c r="G950" s="1"/>
      <c r="H950" s="1"/>
      <c r="I950" s="25"/>
      <c r="J950" s="1"/>
      <c r="K950" s="1"/>
      <c r="L950" s="1"/>
      <c r="M950" s="1"/>
      <c r="N950" s="1"/>
      <c r="O950" s="30"/>
      <c r="P950" s="1"/>
      <c r="Q950" s="1"/>
      <c r="R950" s="1"/>
      <c r="S950" s="1"/>
      <c r="T950" s="1"/>
      <c r="U950" s="30"/>
      <c r="V950" s="1"/>
      <c r="W950" s="1"/>
      <c r="X950" s="25"/>
      <c r="Y950" s="1"/>
      <c r="Z950" s="25"/>
      <c r="AA950" s="1"/>
      <c r="AB950" s="25"/>
      <c r="AC950" s="64"/>
      <c r="AD950" s="5"/>
      <c r="AE950" s="5"/>
      <c r="AF950" s="30"/>
      <c r="AG950" s="30"/>
      <c r="AH950" s="30"/>
      <c r="AI950" s="30"/>
      <c r="AJ950" s="80"/>
      <c r="AK950" s="80"/>
      <c r="AL950" s="80"/>
      <c r="AM950" s="30"/>
      <c r="AN950" s="62"/>
      <c r="AO950" s="30"/>
      <c r="AP950" s="30"/>
      <c r="AQ950" s="30"/>
      <c r="AR950" s="30"/>
      <c r="AS950" s="30"/>
      <c r="AT950" s="30"/>
      <c r="AU950" s="55"/>
      <c r="AV950" s="1"/>
      <c r="AW950" s="1"/>
      <c r="AX950" s="1"/>
      <c r="AY950" s="30"/>
      <c r="AZ950" s="1"/>
      <c r="BA950" s="1"/>
      <c r="BB950" s="1"/>
      <c r="BC950" s="1"/>
      <c r="BD950" s="1"/>
      <c r="BE950" s="1"/>
      <c r="BF950" s="1"/>
      <c r="BG950" s="1"/>
    </row>
    <row r="951" spans="1:59" ht="15.75" customHeight="1" x14ac:dyDescent="0.25">
      <c r="A951" s="1"/>
      <c r="B951" s="1"/>
      <c r="C951" s="1"/>
      <c r="D951" s="1"/>
      <c r="E951" s="1"/>
      <c r="F951" s="1"/>
      <c r="G951" s="1"/>
      <c r="H951" s="1"/>
      <c r="I951" s="25"/>
      <c r="J951" s="1"/>
      <c r="K951" s="1"/>
      <c r="L951" s="1"/>
      <c r="M951" s="1"/>
      <c r="N951" s="1"/>
      <c r="O951" s="30"/>
      <c r="P951" s="1"/>
      <c r="Q951" s="1"/>
      <c r="R951" s="1"/>
      <c r="S951" s="1"/>
      <c r="T951" s="1"/>
      <c r="U951" s="30"/>
      <c r="V951" s="1"/>
      <c r="W951" s="1"/>
      <c r="X951" s="25"/>
      <c r="Y951" s="1"/>
      <c r="Z951" s="25"/>
      <c r="AA951" s="1"/>
      <c r="AB951" s="25"/>
      <c r="AC951" s="64"/>
      <c r="AD951" s="5"/>
      <c r="AE951" s="5"/>
      <c r="AF951" s="30"/>
      <c r="AG951" s="30"/>
      <c r="AH951" s="30"/>
      <c r="AI951" s="30"/>
      <c r="AJ951" s="80"/>
      <c r="AK951" s="80"/>
      <c r="AL951" s="80"/>
      <c r="AM951" s="30"/>
      <c r="AN951" s="62"/>
      <c r="AO951" s="30"/>
      <c r="AP951" s="30"/>
      <c r="AQ951" s="30"/>
      <c r="AR951" s="30"/>
      <c r="AS951" s="30"/>
      <c r="AT951" s="30"/>
      <c r="AU951" s="55"/>
      <c r="AV951" s="1"/>
      <c r="AW951" s="1"/>
      <c r="AX951" s="1"/>
      <c r="AY951" s="30"/>
      <c r="AZ951" s="1"/>
      <c r="BA951" s="1"/>
      <c r="BB951" s="1"/>
      <c r="BC951" s="1"/>
      <c r="BD951" s="1"/>
      <c r="BE951" s="1"/>
      <c r="BF951" s="1"/>
      <c r="BG951" s="1"/>
    </row>
    <row r="952" spans="1:59" ht="15.75" customHeight="1" x14ac:dyDescent="0.25">
      <c r="A952" s="1"/>
      <c r="B952" s="1"/>
      <c r="C952" s="1"/>
      <c r="D952" s="1"/>
      <c r="E952" s="1"/>
      <c r="F952" s="1"/>
      <c r="G952" s="1"/>
      <c r="H952" s="1"/>
      <c r="I952" s="25"/>
      <c r="J952" s="1"/>
      <c r="K952" s="1"/>
      <c r="L952" s="1"/>
      <c r="M952" s="1"/>
      <c r="N952" s="1"/>
      <c r="O952" s="30"/>
      <c r="P952" s="1"/>
      <c r="Q952" s="1"/>
      <c r="R952" s="1"/>
      <c r="S952" s="1"/>
      <c r="T952" s="1"/>
      <c r="U952" s="30"/>
      <c r="V952" s="1"/>
      <c r="W952" s="1"/>
      <c r="X952" s="25"/>
      <c r="Y952" s="1"/>
      <c r="Z952" s="25"/>
      <c r="AA952" s="1"/>
      <c r="AB952" s="25"/>
      <c r="AC952" s="64"/>
      <c r="AD952" s="5"/>
      <c r="AE952" s="5"/>
      <c r="AF952" s="30"/>
      <c r="AG952" s="30"/>
      <c r="AH952" s="30"/>
      <c r="AI952" s="30"/>
      <c r="AJ952" s="80"/>
      <c r="AK952" s="80"/>
      <c r="AL952" s="80"/>
      <c r="AM952" s="30"/>
      <c r="AN952" s="62"/>
      <c r="AO952" s="30"/>
      <c r="AP952" s="30"/>
      <c r="AQ952" s="30"/>
      <c r="AR952" s="30"/>
      <c r="AS952" s="30"/>
      <c r="AT952" s="30"/>
      <c r="AU952" s="55"/>
      <c r="AV952" s="1"/>
      <c r="AW952" s="1"/>
      <c r="AX952" s="1"/>
      <c r="AY952" s="30"/>
      <c r="AZ952" s="1"/>
      <c r="BA952" s="1"/>
      <c r="BB952" s="1"/>
      <c r="BC952" s="1"/>
      <c r="BD952" s="1"/>
      <c r="BE952" s="1"/>
      <c r="BF952" s="1"/>
      <c r="BG952" s="1"/>
    </row>
    <row r="953" spans="1:59" ht="15.75" customHeight="1" x14ac:dyDescent="0.25">
      <c r="A953" s="1"/>
      <c r="B953" s="1"/>
      <c r="C953" s="1"/>
      <c r="D953" s="1"/>
      <c r="E953" s="1"/>
      <c r="F953" s="1"/>
      <c r="G953" s="1"/>
      <c r="H953" s="1"/>
      <c r="I953" s="25"/>
      <c r="J953" s="1"/>
      <c r="K953" s="1"/>
      <c r="L953" s="1"/>
      <c r="M953" s="1"/>
      <c r="N953" s="1"/>
      <c r="O953" s="30"/>
      <c r="P953" s="1"/>
      <c r="Q953" s="1"/>
      <c r="R953" s="1"/>
      <c r="S953" s="1"/>
      <c r="T953" s="1"/>
      <c r="U953" s="30"/>
      <c r="V953" s="1"/>
      <c r="W953" s="1"/>
      <c r="X953" s="25"/>
      <c r="Y953" s="1"/>
      <c r="Z953" s="25"/>
      <c r="AA953" s="1"/>
      <c r="AB953" s="25"/>
      <c r="AC953" s="64"/>
      <c r="AD953" s="5"/>
      <c r="AE953" s="5"/>
      <c r="AF953" s="30"/>
      <c r="AG953" s="30"/>
      <c r="AH953" s="30"/>
      <c r="AI953" s="30"/>
      <c r="AJ953" s="80"/>
      <c r="AK953" s="80"/>
      <c r="AL953" s="80"/>
      <c r="AM953" s="30"/>
      <c r="AN953" s="62"/>
      <c r="AO953" s="30"/>
      <c r="AP953" s="30"/>
      <c r="AQ953" s="30"/>
      <c r="AR953" s="30"/>
      <c r="AS953" s="30"/>
      <c r="AT953" s="30"/>
      <c r="AU953" s="55"/>
      <c r="AV953" s="1"/>
      <c r="AW953" s="1"/>
      <c r="AX953" s="1"/>
      <c r="AY953" s="30"/>
      <c r="AZ953" s="1"/>
      <c r="BA953" s="1"/>
      <c r="BB953" s="1"/>
      <c r="BC953" s="1"/>
      <c r="BD953" s="1"/>
      <c r="BE953" s="1"/>
      <c r="BF953" s="1"/>
      <c r="BG953" s="1"/>
    </row>
    <row r="954" spans="1:59" ht="15.75" customHeight="1" x14ac:dyDescent="0.25">
      <c r="A954" s="1"/>
      <c r="B954" s="1"/>
      <c r="C954" s="1"/>
      <c r="D954" s="1"/>
      <c r="E954" s="1"/>
      <c r="F954" s="1"/>
      <c r="G954" s="1"/>
      <c r="H954" s="1"/>
      <c r="I954" s="25"/>
      <c r="J954" s="1"/>
      <c r="K954" s="1"/>
      <c r="L954" s="1"/>
      <c r="M954" s="1"/>
      <c r="N954" s="1"/>
      <c r="O954" s="30"/>
      <c r="P954" s="1"/>
      <c r="Q954" s="1"/>
      <c r="R954" s="1"/>
      <c r="S954" s="1"/>
      <c r="T954" s="1"/>
      <c r="U954" s="30"/>
      <c r="V954" s="1"/>
      <c r="W954" s="1"/>
      <c r="X954" s="25"/>
      <c r="Y954" s="1"/>
      <c r="Z954" s="25"/>
      <c r="AA954" s="1"/>
      <c r="AB954" s="25"/>
      <c r="AC954" s="64"/>
      <c r="AD954" s="5"/>
      <c r="AE954" s="5"/>
      <c r="AF954" s="30"/>
      <c r="AG954" s="30"/>
      <c r="AH954" s="30"/>
      <c r="AI954" s="30"/>
      <c r="AJ954" s="80"/>
      <c r="AK954" s="80"/>
      <c r="AL954" s="80"/>
      <c r="AM954" s="30"/>
      <c r="AN954" s="62"/>
      <c r="AO954" s="30"/>
      <c r="AP954" s="30"/>
      <c r="AQ954" s="30"/>
      <c r="AR954" s="30"/>
      <c r="AS954" s="30"/>
      <c r="AT954" s="30"/>
      <c r="AU954" s="55"/>
      <c r="AV954" s="1"/>
      <c r="AW954" s="1"/>
      <c r="AX954" s="1"/>
      <c r="AY954" s="30"/>
      <c r="AZ954" s="1"/>
      <c r="BA954" s="1"/>
      <c r="BB954" s="1"/>
      <c r="BC954" s="1"/>
      <c r="BD954" s="1"/>
      <c r="BE954" s="1"/>
      <c r="BF954" s="1"/>
      <c r="BG954" s="1"/>
    </row>
    <row r="955" spans="1:59" ht="15.75" customHeight="1" x14ac:dyDescent="0.25">
      <c r="A955" s="1"/>
      <c r="B955" s="1"/>
      <c r="C955" s="1"/>
      <c r="D955" s="1"/>
      <c r="E955" s="1"/>
      <c r="F955" s="1"/>
      <c r="G955" s="1"/>
      <c r="H955" s="1"/>
      <c r="I955" s="25"/>
      <c r="J955" s="1"/>
      <c r="K955" s="1"/>
      <c r="L955" s="1"/>
      <c r="M955" s="1"/>
      <c r="N955" s="1"/>
      <c r="O955" s="30"/>
      <c r="P955" s="1"/>
      <c r="Q955" s="1"/>
      <c r="R955" s="1"/>
      <c r="S955" s="1"/>
      <c r="T955" s="1"/>
      <c r="U955" s="30"/>
      <c r="V955" s="1"/>
      <c r="W955" s="1"/>
      <c r="X955" s="25"/>
      <c r="Y955" s="1"/>
      <c r="Z955" s="25"/>
      <c r="AA955" s="1"/>
      <c r="AB955" s="25"/>
      <c r="AC955" s="64"/>
      <c r="AD955" s="5"/>
      <c r="AE955" s="5"/>
      <c r="AF955" s="30"/>
      <c r="AG955" s="30"/>
      <c r="AH955" s="30"/>
      <c r="AI955" s="30"/>
      <c r="AJ955" s="80"/>
      <c r="AK955" s="80"/>
      <c r="AL955" s="80"/>
      <c r="AM955" s="30"/>
      <c r="AN955" s="62"/>
      <c r="AO955" s="30"/>
      <c r="AP955" s="30"/>
      <c r="AQ955" s="30"/>
      <c r="AR955" s="30"/>
      <c r="AS955" s="30"/>
      <c r="AT955" s="30"/>
      <c r="AU955" s="55"/>
      <c r="AV955" s="1"/>
      <c r="AW955" s="1"/>
      <c r="AX955" s="1"/>
      <c r="AY955" s="30"/>
      <c r="AZ955" s="1"/>
      <c r="BA955" s="1"/>
      <c r="BB955" s="1"/>
      <c r="BC955" s="1"/>
      <c r="BD955" s="1"/>
      <c r="BE955" s="1"/>
      <c r="BF955" s="1"/>
      <c r="BG955" s="1"/>
    </row>
    <row r="956" spans="1:59" ht="15.75" customHeight="1" x14ac:dyDescent="0.25">
      <c r="A956" s="1"/>
      <c r="B956" s="1"/>
      <c r="C956" s="1"/>
      <c r="D956" s="1"/>
      <c r="E956" s="1"/>
      <c r="F956" s="1"/>
      <c r="G956" s="1"/>
      <c r="H956" s="1"/>
      <c r="I956" s="25"/>
      <c r="J956" s="1"/>
      <c r="K956" s="1"/>
      <c r="L956" s="1"/>
      <c r="M956" s="1"/>
      <c r="N956" s="1"/>
      <c r="O956" s="30"/>
      <c r="P956" s="1"/>
      <c r="Q956" s="1"/>
      <c r="R956" s="1"/>
      <c r="S956" s="1"/>
      <c r="T956" s="1"/>
      <c r="U956" s="30"/>
      <c r="V956" s="1"/>
      <c r="W956" s="1"/>
      <c r="X956" s="25"/>
      <c r="Y956" s="1"/>
      <c r="Z956" s="25"/>
      <c r="AA956" s="1"/>
      <c r="AB956" s="25"/>
      <c r="AC956" s="64"/>
      <c r="AD956" s="5"/>
      <c r="AE956" s="5"/>
      <c r="AF956" s="30"/>
      <c r="AG956" s="30"/>
      <c r="AH956" s="30"/>
      <c r="AI956" s="30"/>
      <c r="AJ956" s="80"/>
      <c r="AK956" s="80"/>
      <c r="AL956" s="80"/>
      <c r="AM956" s="30"/>
      <c r="AN956" s="62"/>
      <c r="AO956" s="30"/>
      <c r="AP956" s="30"/>
      <c r="AQ956" s="30"/>
      <c r="AR956" s="30"/>
      <c r="AS956" s="30"/>
      <c r="AT956" s="30"/>
      <c r="AU956" s="55"/>
      <c r="AV956" s="1"/>
      <c r="AW956" s="1"/>
      <c r="AX956" s="1"/>
      <c r="AY956" s="30"/>
      <c r="AZ956" s="1"/>
      <c r="BA956" s="1"/>
      <c r="BB956" s="1"/>
      <c r="BC956" s="1"/>
      <c r="BD956" s="1"/>
      <c r="BE956" s="1"/>
      <c r="BF956" s="1"/>
      <c r="BG956" s="1"/>
    </row>
    <row r="957" spans="1:59" ht="15.75" customHeight="1" x14ac:dyDescent="0.25">
      <c r="A957" s="1"/>
      <c r="B957" s="1"/>
      <c r="C957" s="1"/>
      <c r="D957" s="1"/>
      <c r="E957" s="1"/>
      <c r="F957" s="1"/>
      <c r="G957" s="1"/>
      <c r="H957" s="1"/>
      <c r="I957" s="25"/>
      <c r="J957" s="1"/>
      <c r="K957" s="1"/>
      <c r="L957" s="1"/>
      <c r="M957" s="1"/>
      <c r="N957" s="1"/>
      <c r="O957" s="30"/>
      <c r="P957" s="1"/>
      <c r="Q957" s="1"/>
      <c r="R957" s="1"/>
      <c r="S957" s="1"/>
      <c r="T957" s="1"/>
      <c r="U957" s="30"/>
      <c r="V957" s="1"/>
      <c r="W957" s="1"/>
      <c r="X957" s="25"/>
      <c r="Y957" s="1"/>
      <c r="Z957" s="25"/>
      <c r="AA957" s="1"/>
      <c r="AB957" s="25"/>
      <c r="AC957" s="64"/>
      <c r="AD957" s="5"/>
      <c r="AE957" s="5"/>
      <c r="AF957" s="30"/>
      <c r="AG957" s="30"/>
      <c r="AH957" s="30"/>
      <c r="AI957" s="30"/>
      <c r="AJ957" s="80"/>
      <c r="AK957" s="80"/>
      <c r="AL957" s="80"/>
      <c r="AM957" s="30"/>
      <c r="AN957" s="62"/>
      <c r="AO957" s="30"/>
      <c r="AP957" s="30"/>
      <c r="AQ957" s="30"/>
      <c r="AR957" s="30"/>
      <c r="AS957" s="30"/>
      <c r="AT957" s="30"/>
      <c r="AU957" s="55"/>
      <c r="AV957" s="1"/>
      <c r="AW957" s="1"/>
      <c r="AX957" s="1"/>
      <c r="AY957" s="30"/>
      <c r="AZ957" s="1"/>
      <c r="BA957" s="1"/>
      <c r="BB957" s="1"/>
      <c r="BC957" s="1"/>
      <c r="BD957" s="1"/>
      <c r="BE957" s="1"/>
      <c r="BF957" s="1"/>
      <c r="BG957" s="1"/>
    </row>
    <row r="958" spans="1:59" ht="15.75" customHeight="1" x14ac:dyDescent="0.25">
      <c r="A958" s="1"/>
      <c r="B958" s="1"/>
      <c r="C958" s="1"/>
      <c r="D958" s="1"/>
      <c r="E958" s="1"/>
      <c r="F958" s="1"/>
      <c r="G958" s="1"/>
      <c r="H958" s="1"/>
      <c r="I958" s="25"/>
      <c r="J958" s="1"/>
      <c r="K958" s="1"/>
      <c r="L958" s="1"/>
      <c r="M958" s="1"/>
      <c r="N958" s="1"/>
      <c r="O958" s="30"/>
      <c r="P958" s="1"/>
      <c r="Q958" s="1"/>
      <c r="R958" s="1"/>
      <c r="S958" s="1"/>
      <c r="T958" s="1"/>
      <c r="U958" s="30"/>
      <c r="V958" s="1"/>
      <c r="W958" s="1"/>
      <c r="X958" s="25"/>
      <c r="Y958" s="1"/>
      <c r="Z958" s="25"/>
      <c r="AA958" s="1"/>
      <c r="AB958" s="25"/>
      <c r="AC958" s="64"/>
      <c r="AD958" s="5"/>
      <c r="AE958" s="5"/>
      <c r="AF958" s="30"/>
      <c r="AG958" s="30"/>
      <c r="AH958" s="30"/>
      <c r="AI958" s="30"/>
      <c r="AJ958" s="80"/>
      <c r="AK958" s="80"/>
      <c r="AL958" s="80"/>
      <c r="AM958" s="30"/>
      <c r="AN958" s="62"/>
      <c r="AO958" s="30"/>
      <c r="AP958" s="30"/>
      <c r="AQ958" s="30"/>
      <c r="AR958" s="30"/>
      <c r="AS958" s="30"/>
      <c r="AT958" s="30"/>
      <c r="AU958" s="55"/>
      <c r="AV958" s="1"/>
      <c r="AW958" s="1"/>
      <c r="AX958" s="1"/>
      <c r="AY958" s="30"/>
      <c r="AZ958" s="1"/>
      <c r="BA958" s="1"/>
      <c r="BB958" s="1"/>
      <c r="BC958" s="1"/>
      <c r="BD958" s="1"/>
      <c r="BE958" s="1"/>
      <c r="BF958" s="1"/>
      <c r="BG958" s="1"/>
    </row>
    <row r="959" spans="1:59" ht="15.75" customHeight="1" x14ac:dyDescent="0.25">
      <c r="A959" s="1"/>
      <c r="B959" s="1"/>
      <c r="C959" s="1"/>
      <c r="D959" s="1"/>
      <c r="E959" s="1"/>
      <c r="F959" s="1"/>
      <c r="G959" s="1"/>
      <c r="H959" s="1"/>
      <c r="I959" s="25"/>
      <c r="J959" s="1"/>
      <c r="K959" s="1"/>
      <c r="L959" s="1"/>
      <c r="M959" s="1"/>
      <c r="N959" s="1"/>
      <c r="O959" s="30"/>
      <c r="P959" s="1"/>
      <c r="Q959" s="1"/>
      <c r="R959" s="1"/>
      <c r="S959" s="1"/>
      <c r="T959" s="1"/>
      <c r="U959" s="30"/>
      <c r="V959" s="1"/>
      <c r="W959" s="1"/>
      <c r="X959" s="25"/>
      <c r="Y959" s="1"/>
      <c r="Z959" s="25"/>
      <c r="AA959" s="1"/>
      <c r="AB959" s="25"/>
      <c r="AC959" s="64"/>
      <c r="AD959" s="5"/>
      <c r="AE959" s="5"/>
      <c r="AF959" s="30"/>
      <c r="AG959" s="30"/>
      <c r="AH959" s="30"/>
      <c r="AI959" s="30"/>
      <c r="AJ959" s="80"/>
      <c r="AK959" s="80"/>
      <c r="AL959" s="80"/>
      <c r="AM959" s="30"/>
      <c r="AN959" s="62"/>
      <c r="AO959" s="30"/>
      <c r="AP959" s="30"/>
      <c r="AQ959" s="30"/>
      <c r="AR959" s="30"/>
      <c r="AS959" s="30"/>
      <c r="AT959" s="30"/>
      <c r="AU959" s="55"/>
      <c r="AV959" s="1"/>
      <c r="AW959" s="1"/>
      <c r="AX959" s="1"/>
      <c r="AY959" s="30"/>
      <c r="AZ959" s="1"/>
      <c r="BA959" s="1"/>
      <c r="BB959" s="1"/>
      <c r="BC959" s="1"/>
      <c r="BD959" s="1"/>
      <c r="BE959" s="1"/>
      <c r="BF959" s="1"/>
      <c r="BG959" s="1"/>
    </row>
    <row r="960" spans="1:59" ht="15.75" customHeight="1" x14ac:dyDescent="0.25">
      <c r="A960" s="1"/>
      <c r="B960" s="1"/>
      <c r="C960" s="1"/>
      <c r="D960" s="1"/>
      <c r="E960" s="1"/>
      <c r="F960" s="1"/>
      <c r="G960" s="1"/>
      <c r="H960" s="1"/>
      <c r="I960" s="25"/>
      <c r="J960" s="1"/>
      <c r="K960" s="1"/>
      <c r="L960" s="1"/>
      <c r="M960" s="1"/>
      <c r="N960" s="1"/>
      <c r="O960" s="30"/>
      <c r="P960" s="1"/>
      <c r="Q960" s="1"/>
      <c r="R960" s="1"/>
      <c r="S960" s="1"/>
      <c r="T960" s="1"/>
      <c r="U960" s="30"/>
      <c r="V960" s="1"/>
      <c r="W960" s="1"/>
      <c r="X960" s="25"/>
      <c r="Y960" s="1"/>
      <c r="Z960" s="25"/>
      <c r="AA960" s="1"/>
      <c r="AB960" s="25"/>
      <c r="AC960" s="64"/>
      <c r="AD960" s="5"/>
      <c r="AE960" s="5"/>
      <c r="AF960" s="30"/>
      <c r="AG960" s="30"/>
      <c r="AH960" s="30"/>
      <c r="AI960" s="30"/>
      <c r="AJ960" s="80"/>
      <c r="AK960" s="80"/>
      <c r="AL960" s="80"/>
      <c r="AM960" s="30"/>
      <c r="AN960" s="62"/>
      <c r="AO960" s="30"/>
      <c r="AP960" s="30"/>
      <c r="AQ960" s="30"/>
      <c r="AR960" s="30"/>
      <c r="AS960" s="30"/>
      <c r="AT960" s="30"/>
      <c r="AU960" s="55"/>
      <c r="AV960" s="1"/>
      <c r="AW960" s="1"/>
      <c r="AX960" s="1"/>
      <c r="AY960" s="30"/>
      <c r="AZ960" s="1"/>
      <c r="BA960" s="1"/>
      <c r="BB960" s="1"/>
      <c r="BC960" s="1"/>
      <c r="BD960" s="1"/>
      <c r="BE960" s="1"/>
      <c r="BF960" s="1"/>
      <c r="BG960" s="1"/>
    </row>
    <row r="961" spans="1:59" ht="15.75" customHeight="1" x14ac:dyDescent="0.25">
      <c r="A961" s="1"/>
      <c r="B961" s="1"/>
      <c r="C961" s="1"/>
      <c r="D961" s="1"/>
      <c r="E961" s="1"/>
      <c r="F961" s="1"/>
      <c r="G961" s="1"/>
      <c r="H961" s="1"/>
      <c r="I961" s="25"/>
      <c r="J961" s="1"/>
      <c r="K961" s="1"/>
      <c r="L961" s="1"/>
      <c r="M961" s="1"/>
      <c r="N961" s="1"/>
      <c r="O961" s="30"/>
      <c r="P961" s="1"/>
      <c r="Q961" s="1"/>
      <c r="R961" s="1"/>
      <c r="S961" s="1"/>
      <c r="T961" s="1"/>
      <c r="U961" s="30"/>
      <c r="V961" s="1"/>
      <c r="W961" s="1"/>
      <c r="X961" s="25"/>
      <c r="Y961" s="1"/>
      <c r="Z961" s="25"/>
      <c r="AA961" s="1"/>
      <c r="AB961" s="25"/>
      <c r="AC961" s="64"/>
      <c r="AD961" s="5"/>
      <c r="AE961" s="5"/>
      <c r="AF961" s="30"/>
      <c r="AG961" s="30"/>
      <c r="AH961" s="30"/>
      <c r="AI961" s="30"/>
      <c r="AJ961" s="80"/>
      <c r="AK961" s="80"/>
      <c r="AL961" s="80"/>
      <c r="AM961" s="30"/>
      <c r="AN961" s="62"/>
      <c r="AO961" s="30"/>
      <c r="AP961" s="30"/>
      <c r="AQ961" s="30"/>
      <c r="AR961" s="30"/>
      <c r="AS961" s="30"/>
      <c r="AT961" s="30"/>
      <c r="AU961" s="55"/>
      <c r="AV961" s="1"/>
      <c r="AW961" s="1"/>
      <c r="AX961" s="1"/>
      <c r="AY961" s="30"/>
      <c r="AZ961" s="1"/>
      <c r="BA961" s="1"/>
      <c r="BB961" s="1"/>
      <c r="BC961" s="1"/>
      <c r="BD961" s="1"/>
      <c r="BE961" s="1"/>
      <c r="BF961" s="1"/>
      <c r="BG961" s="1"/>
    </row>
    <row r="962" spans="1:59" ht="15.75" customHeight="1" x14ac:dyDescent="0.25">
      <c r="A962" s="1"/>
      <c r="B962" s="1"/>
      <c r="C962" s="1"/>
      <c r="D962" s="1"/>
      <c r="E962" s="1"/>
      <c r="F962" s="1"/>
      <c r="G962" s="1"/>
      <c r="H962" s="1"/>
      <c r="I962" s="25"/>
      <c r="J962" s="1"/>
      <c r="K962" s="1"/>
      <c r="L962" s="1"/>
      <c r="M962" s="1"/>
      <c r="N962" s="1"/>
      <c r="O962" s="30"/>
      <c r="P962" s="1"/>
      <c r="Q962" s="1"/>
      <c r="R962" s="1"/>
      <c r="S962" s="1"/>
      <c r="T962" s="1"/>
      <c r="U962" s="30"/>
      <c r="V962" s="1"/>
      <c r="W962" s="1"/>
      <c r="X962" s="25"/>
      <c r="Y962" s="1"/>
      <c r="Z962" s="25"/>
      <c r="AA962" s="1"/>
      <c r="AB962" s="25"/>
      <c r="AC962" s="64"/>
      <c r="AD962" s="5"/>
      <c r="AE962" s="5"/>
      <c r="AF962" s="30"/>
      <c r="AG962" s="30"/>
      <c r="AH962" s="30"/>
      <c r="AI962" s="30"/>
      <c r="AJ962" s="81"/>
      <c r="AK962" s="81"/>
      <c r="AL962" s="81"/>
      <c r="AM962" s="30"/>
      <c r="AN962" s="62"/>
      <c r="AO962" s="30"/>
      <c r="AP962" s="30"/>
      <c r="AQ962" s="30"/>
      <c r="AR962" s="30"/>
      <c r="AS962" s="30"/>
      <c r="AT962" s="30"/>
      <c r="AU962" s="55"/>
      <c r="AV962" s="1"/>
      <c r="AW962" s="1"/>
      <c r="AX962" s="1"/>
      <c r="AY962" s="30"/>
      <c r="AZ962" s="1"/>
      <c r="BA962" s="1"/>
      <c r="BB962" s="1"/>
      <c r="BC962" s="1"/>
      <c r="BD962" s="1"/>
      <c r="BE962" s="1"/>
      <c r="BF962" s="1"/>
      <c r="BG962" s="1"/>
    </row>
    <row r="963" spans="1:59" ht="15.75" customHeight="1" x14ac:dyDescent="0.25">
      <c r="A963" s="1"/>
      <c r="B963" s="1"/>
      <c r="C963" s="1"/>
      <c r="D963" s="1"/>
      <c r="E963" s="1"/>
      <c r="F963" s="1"/>
      <c r="G963" s="1"/>
      <c r="H963" s="1"/>
      <c r="I963" s="25"/>
      <c r="J963" s="1"/>
      <c r="K963" s="1"/>
      <c r="L963" s="1"/>
      <c r="M963" s="1"/>
      <c r="N963" s="1"/>
      <c r="O963" s="30"/>
      <c r="P963" s="1"/>
      <c r="Q963" s="1"/>
      <c r="R963" s="1"/>
      <c r="S963" s="1"/>
      <c r="T963" s="1"/>
      <c r="U963" s="30"/>
      <c r="V963" s="1"/>
      <c r="W963" s="1"/>
      <c r="X963" s="25"/>
      <c r="Y963" s="1"/>
      <c r="Z963" s="25"/>
      <c r="AA963" s="1"/>
      <c r="AB963" s="25"/>
      <c r="AC963" s="64"/>
      <c r="AD963" s="5"/>
      <c r="AE963" s="5"/>
      <c r="AF963" s="30"/>
      <c r="AG963" s="30"/>
      <c r="AH963" s="30"/>
      <c r="AI963" s="30"/>
      <c r="AJ963" s="81"/>
      <c r="AK963" s="81"/>
      <c r="AL963" s="81"/>
      <c r="AM963" s="30"/>
      <c r="AN963" s="62"/>
      <c r="AO963" s="30"/>
      <c r="AP963" s="30"/>
      <c r="AQ963" s="30"/>
      <c r="AR963" s="30"/>
      <c r="AS963" s="30"/>
      <c r="AT963" s="30"/>
      <c r="AU963" s="55"/>
      <c r="AV963" s="1"/>
      <c r="AW963" s="1"/>
      <c r="AX963" s="1"/>
      <c r="AY963" s="30"/>
      <c r="AZ963" s="1"/>
      <c r="BA963" s="1"/>
      <c r="BB963" s="1"/>
      <c r="BC963" s="1"/>
      <c r="BD963" s="1"/>
      <c r="BE963" s="1"/>
      <c r="BF963" s="1"/>
      <c r="BG963" s="1"/>
    </row>
    <row r="964" spans="1:59" ht="15.75" customHeight="1" x14ac:dyDescent="0.25">
      <c r="A964" s="1"/>
      <c r="B964" s="1"/>
      <c r="C964" s="1"/>
      <c r="D964" s="1"/>
      <c r="E964" s="1"/>
      <c r="F964" s="1"/>
      <c r="G964" s="1"/>
      <c r="H964" s="1"/>
      <c r="I964" s="25"/>
      <c r="J964" s="1"/>
      <c r="K964" s="1"/>
      <c r="L964" s="1"/>
      <c r="M964" s="1"/>
      <c r="N964" s="1"/>
      <c r="O964" s="30"/>
      <c r="P964" s="1"/>
      <c r="Q964" s="1"/>
      <c r="R964" s="1"/>
      <c r="S964" s="1"/>
      <c r="T964" s="1"/>
      <c r="U964" s="30"/>
      <c r="V964" s="1"/>
      <c r="W964" s="1"/>
      <c r="X964" s="25"/>
      <c r="Y964" s="1"/>
      <c r="Z964" s="25"/>
      <c r="AA964" s="1"/>
      <c r="AB964" s="25"/>
      <c r="AC964" s="64"/>
      <c r="AD964" s="5"/>
      <c r="AE964" s="5"/>
      <c r="AF964" s="30"/>
      <c r="AG964" s="30"/>
      <c r="AH964" s="30"/>
      <c r="AI964" s="30"/>
      <c r="AJ964" s="81"/>
      <c r="AK964" s="81"/>
      <c r="AL964" s="81"/>
      <c r="AM964" s="30"/>
      <c r="AN964" s="62"/>
      <c r="AO964" s="30"/>
      <c r="AP964" s="30"/>
      <c r="AQ964" s="30"/>
      <c r="AR964" s="30"/>
      <c r="AS964" s="30"/>
      <c r="AT964" s="30"/>
      <c r="AU964" s="55"/>
      <c r="AV964" s="1"/>
      <c r="AW964" s="1"/>
      <c r="AX964" s="1"/>
      <c r="AY964" s="30"/>
      <c r="AZ964" s="1"/>
      <c r="BA964" s="1"/>
      <c r="BB964" s="1"/>
      <c r="BC964" s="1"/>
      <c r="BD964" s="1"/>
      <c r="BE964" s="1"/>
      <c r="BF964" s="1"/>
      <c r="BG964" s="1"/>
    </row>
    <row r="965" spans="1:59" ht="15.75" customHeight="1" x14ac:dyDescent="0.25">
      <c r="A965" s="1"/>
      <c r="B965" s="1"/>
      <c r="C965" s="1"/>
      <c r="D965" s="1"/>
      <c r="E965" s="1"/>
      <c r="F965" s="1"/>
      <c r="G965" s="1"/>
      <c r="H965" s="1"/>
      <c r="I965" s="25"/>
      <c r="J965" s="1"/>
      <c r="K965" s="1"/>
      <c r="L965" s="1"/>
      <c r="M965" s="1"/>
      <c r="N965" s="1"/>
      <c r="O965" s="30"/>
      <c r="P965" s="1"/>
      <c r="Q965" s="1"/>
      <c r="R965" s="1"/>
      <c r="S965" s="1"/>
      <c r="T965" s="1"/>
      <c r="U965" s="30"/>
      <c r="V965" s="1"/>
      <c r="W965" s="1"/>
      <c r="X965" s="25"/>
      <c r="Y965" s="1"/>
      <c r="Z965" s="25"/>
      <c r="AA965" s="1"/>
      <c r="AB965" s="25"/>
      <c r="AC965" s="64"/>
      <c r="AD965" s="5"/>
      <c r="AE965" s="5"/>
      <c r="AF965" s="30"/>
      <c r="AG965" s="30"/>
      <c r="AH965" s="30"/>
      <c r="AI965" s="30"/>
      <c r="AJ965" s="81"/>
      <c r="AK965" s="81"/>
      <c r="AL965" s="81"/>
      <c r="AM965" s="30"/>
      <c r="AN965" s="62"/>
      <c r="AO965" s="30"/>
      <c r="AP965" s="30"/>
      <c r="AQ965" s="30"/>
      <c r="AR965" s="30"/>
      <c r="AS965" s="30"/>
      <c r="AT965" s="30"/>
      <c r="AU965" s="55"/>
      <c r="AV965" s="1"/>
      <c r="AW965" s="1"/>
      <c r="AX965" s="1"/>
      <c r="AY965" s="30"/>
      <c r="AZ965" s="1"/>
      <c r="BA965" s="1"/>
      <c r="BB965" s="1"/>
      <c r="BC965" s="1"/>
      <c r="BD965" s="1"/>
      <c r="BE965" s="1"/>
      <c r="BF965" s="1"/>
      <c r="BG965" s="1"/>
    </row>
    <row r="966" spans="1:59" ht="15.75" customHeight="1" x14ac:dyDescent="0.25">
      <c r="A966" s="1"/>
      <c r="B966" s="1"/>
      <c r="C966" s="1"/>
      <c r="D966" s="1"/>
      <c r="E966" s="1"/>
      <c r="F966" s="1"/>
      <c r="G966" s="1"/>
      <c r="H966" s="1"/>
      <c r="I966" s="25"/>
      <c r="J966" s="1"/>
      <c r="K966" s="1"/>
      <c r="L966" s="1"/>
      <c r="M966" s="1"/>
      <c r="N966" s="1"/>
      <c r="O966" s="30"/>
      <c r="P966" s="1"/>
      <c r="Q966" s="1"/>
      <c r="R966" s="1"/>
      <c r="S966" s="1"/>
      <c r="T966" s="1"/>
      <c r="U966" s="30"/>
      <c r="V966" s="1"/>
      <c r="W966" s="1"/>
      <c r="X966" s="25"/>
      <c r="Y966" s="1"/>
      <c r="Z966" s="25"/>
      <c r="AA966" s="1"/>
      <c r="AB966" s="25"/>
      <c r="AC966" s="64"/>
      <c r="AD966" s="5"/>
      <c r="AE966" s="5"/>
      <c r="AF966" s="30"/>
      <c r="AG966" s="30"/>
      <c r="AH966" s="30"/>
      <c r="AI966" s="30"/>
      <c r="AJ966" s="81"/>
      <c r="AK966" s="81"/>
      <c r="AL966" s="81"/>
      <c r="AM966" s="30"/>
      <c r="AN966" s="62"/>
      <c r="AO966" s="30"/>
      <c r="AP966" s="30"/>
      <c r="AQ966" s="30"/>
      <c r="AR966" s="30"/>
      <c r="AS966" s="30"/>
      <c r="AT966" s="30"/>
      <c r="AU966" s="55"/>
      <c r="AV966" s="1"/>
      <c r="AW966" s="1"/>
      <c r="AX966" s="1"/>
      <c r="AY966" s="30"/>
      <c r="AZ966" s="1"/>
      <c r="BA966" s="1"/>
      <c r="BB966" s="1"/>
      <c r="BC966" s="1"/>
      <c r="BD966" s="1"/>
      <c r="BE966" s="1"/>
      <c r="BF966" s="1"/>
      <c r="BG966" s="1"/>
    </row>
    <row r="967" spans="1:59" ht="15.75" customHeight="1" x14ac:dyDescent="0.25">
      <c r="A967" s="1"/>
      <c r="B967" s="1"/>
      <c r="C967" s="1"/>
      <c r="D967" s="1"/>
      <c r="E967" s="1"/>
      <c r="F967" s="1"/>
      <c r="G967" s="1"/>
      <c r="H967" s="1"/>
      <c r="I967" s="25"/>
      <c r="J967" s="1"/>
      <c r="K967" s="1"/>
      <c r="L967" s="1"/>
      <c r="M967" s="1"/>
      <c r="N967" s="1"/>
      <c r="O967" s="30"/>
      <c r="P967" s="1"/>
      <c r="Q967" s="1"/>
      <c r="R967" s="1"/>
      <c r="S967" s="1"/>
      <c r="T967" s="1"/>
      <c r="U967" s="30"/>
      <c r="V967" s="1"/>
      <c r="W967" s="1"/>
      <c r="X967" s="25"/>
      <c r="Y967" s="1"/>
      <c r="Z967" s="25"/>
      <c r="AA967" s="1"/>
      <c r="AB967" s="25"/>
      <c r="AC967" s="64"/>
      <c r="AD967" s="5"/>
      <c r="AE967" s="5"/>
      <c r="AF967" s="30"/>
      <c r="AG967" s="30"/>
      <c r="AH967" s="30"/>
      <c r="AI967" s="30"/>
      <c r="AJ967" s="81"/>
      <c r="AK967" s="81"/>
      <c r="AL967" s="81"/>
      <c r="AM967" s="30"/>
      <c r="AN967" s="62"/>
      <c r="AO967" s="30"/>
      <c r="AP967" s="30"/>
      <c r="AQ967" s="30"/>
      <c r="AR967" s="30"/>
      <c r="AS967" s="30"/>
      <c r="AT967" s="30"/>
      <c r="AU967" s="55"/>
      <c r="AV967" s="1"/>
      <c r="AW967" s="1"/>
      <c r="AX967" s="1"/>
      <c r="AY967" s="30"/>
      <c r="AZ967" s="1"/>
      <c r="BA967" s="1"/>
      <c r="BB967" s="1"/>
      <c r="BC967" s="1"/>
      <c r="BD967" s="1"/>
      <c r="BE967" s="1"/>
      <c r="BF967" s="1"/>
      <c r="BG967" s="1"/>
    </row>
    <row r="968" spans="1:59" ht="15.75" customHeight="1" x14ac:dyDescent="0.25">
      <c r="A968" s="1"/>
      <c r="B968" s="1"/>
      <c r="C968" s="1"/>
      <c r="D968" s="1"/>
      <c r="E968" s="1"/>
      <c r="F968" s="1"/>
      <c r="G968" s="1"/>
      <c r="H968" s="1"/>
      <c r="I968" s="25"/>
      <c r="J968" s="1"/>
      <c r="K968" s="1"/>
      <c r="L968" s="1"/>
      <c r="M968" s="1"/>
      <c r="N968" s="1"/>
      <c r="O968" s="30"/>
      <c r="P968" s="1"/>
      <c r="Q968" s="1"/>
      <c r="R968" s="1"/>
      <c r="S968" s="1"/>
      <c r="T968" s="1"/>
      <c r="U968" s="30"/>
      <c r="V968" s="1"/>
      <c r="W968" s="1"/>
      <c r="X968" s="25"/>
      <c r="Y968" s="1"/>
      <c r="Z968" s="25"/>
      <c r="AA968" s="1"/>
      <c r="AB968" s="25"/>
      <c r="AC968" s="64"/>
      <c r="AD968" s="5"/>
      <c r="AE968" s="5"/>
      <c r="AF968" s="30"/>
      <c r="AG968" s="30"/>
      <c r="AH968" s="30"/>
      <c r="AI968" s="30"/>
      <c r="AJ968" s="81"/>
      <c r="AK968" s="81"/>
      <c r="AL968" s="81"/>
      <c r="AM968" s="30"/>
      <c r="AN968" s="62"/>
      <c r="AO968" s="30"/>
      <c r="AP968" s="30"/>
      <c r="AQ968" s="30"/>
      <c r="AR968" s="30"/>
      <c r="AS968" s="30"/>
      <c r="AT968" s="30"/>
      <c r="AU968" s="55"/>
      <c r="AV968" s="1"/>
      <c r="AW968" s="1"/>
      <c r="AX968" s="1"/>
      <c r="AY968" s="30"/>
      <c r="AZ968" s="1"/>
      <c r="BA968" s="1"/>
      <c r="BB968" s="1"/>
      <c r="BC968" s="1"/>
      <c r="BD968" s="1"/>
      <c r="BE968" s="1"/>
      <c r="BF968" s="1"/>
      <c r="BG968" s="1"/>
    </row>
    <row r="969" spans="1:59" ht="15.75" customHeight="1" x14ac:dyDescent="0.25">
      <c r="A969" s="1"/>
      <c r="B969" s="1"/>
      <c r="C969" s="1"/>
      <c r="D969" s="1"/>
      <c r="E969" s="1"/>
      <c r="F969" s="1"/>
      <c r="G969" s="1"/>
      <c r="H969" s="1"/>
      <c r="I969" s="25"/>
      <c r="J969" s="1"/>
      <c r="K969" s="1"/>
      <c r="L969" s="1"/>
      <c r="M969" s="1"/>
      <c r="N969" s="1"/>
      <c r="O969" s="30"/>
      <c r="P969" s="1"/>
      <c r="Q969" s="1"/>
      <c r="R969" s="1"/>
      <c r="S969" s="1"/>
      <c r="T969" s="1"/>
      <c r="U969" s="30"/>
      <c r="V969" s="1"/>
      <c r="W969" s="1"/>
      <c r="X969" s="25"/>
      <c r="Y969" s="1"/>
      <c r="Z969" s="25"/>
      <c r="AA969" s="1"/>
      <c r="AB969" s="25"/>
      <c r="AC969" s="64"/>
      <c r="AD969" s="5"/>
      <c r="AE969" s="5"/>
      <c r="AF969" s="30"/>
      <c r="AG969" s="30"/>
      <c r="AH969" s="30"/>
      <c r="AI969" s="30"/>
      <c r="AJ969" s="81"/>
      <c r="AK969" s="81"/>
      <c r="AL969" s="81"/>
      <c r="AM969" s="30"/>
      <c r="AN969" s="62"/>
      <c r="AO969" s="30"/>
      <c r="AP969" s="30"/>
      <c r="AQ969" s="30"/>
      <c r="AR969" s="30"/>
      <c r="AS969" s="30"/>
      <c r="AT969" s="30"/>
      <c r="AU969" s="55"/>
      <c r="AV969" s="1"/>
      <c r="AW969" s="1"/>
      <c r="AX969" s="1"/>
      <c r="AY969" s="30"/>
      <c r="AZ969" s="1"/>
      <c r="BA969" s="1"/>
      <c r="BB969" s="1"/>
      <c r="BC969" s="1"/>
      <c r="BD969" s="1"/>
      <c r="BE969" s="1"/>
      <c r="BF969" s="1"/>
      <c r="BG969" s="1"/>
    </row>
    <row r="970" spans="1:59" ht="15.75" customHeight="1" x14ac:dyDescent="0.25">
      <c r="A970" s="1"/>
      <c r="B970" s="1"/>
      <c r="C970" s="1"/>
      <c r="D970" s="1"/>
      <c r="E970" s="1"/>
      <c r="F970" s="1"/>
      <c r="G970" s="1"/>
      <c r="H970" s="1"/>
      <c r="I970" s="25"/>
      <c r="J970" s="1"/>
      <c r="K970" s="1"/>
      <c r="L970" s="1"/>
      <c r="M970" s="1"/>
      <c r="N970" s="1"/>
      <c r="O970" s="30"/>
      <c r="P970" s="1"/>
      <c r="Q970" s="1"/>
      <c r="R970" s="1"/>
      <c r="S970" s="1"/>
      <c r="T970" s="1"/>
      <c r="U970" s="30"/>
      <c r="V970" s="1"/>
      <c r="W970" s="1"/>
      <c r="X970" s="25"/>
      <c r="Y970" s="1"/>
      <c r="Z970" s="25"/>
      <c r="AA970" s="1"/>
      <c r="AB970" s="25"/>
      <c r="AC970" s="64"/>
      <c r="AD970" s="5"/>
      <c r="AE970" s="5"/>
      <c r="AF970" s="30"/>
      <c r="AG970" s="30"/>
      <c r="AH970" s="30"/>
      <c r="AI970" s="30"/>
      <c r="AJ970" s="81"/>
      <c r="AK970" s="81"/>
      <c r="AL970" s="81"/>
      <c r="AM970" s="30"/>
      <c r="AN970" s="62"/>
      <c r="AO970" s="30"/>
      <c r="AP970" s="30"/>
      <c r="AQ970" s="30"/>
      <c r="AR970" s="30"/>
      <c r="AS970" s="30"/>
      <c r="AT970" s="30"/>
      <c r="AU970" s="55"/>
      <c r="AV970" s="1"/>
      <c r="AW970" s="1"/>
      <c r="AX970" s="1"/>
      <c r="AY970" s="30"/>
      <c r="AZ970" s="1"/>
      <c r="BA970" s="1"/>
      <c r="BB970" s="1"/>
      <c r="BC970" s="1"/>
      <c r="BD970" s="1"/>
      <c r="BE970" s="1"/>
      <c r="BF970" s="1"/>
      <c r="BG970" s="1"/>
    </row>
    <row r="971" spans="1:59" ht="15.75" customHeight="1" x14ac:dyDescent="0.25">
      <c r="A971" s="1"/>
      <c r="B971" s="1"/>
      <c r="C971" s="1"/>
      <c r="D971" s="1"/>
      <c r="E971" s="1"/>
      <c r="F971" s="1"/>
      <c r="G971" s="1"/>
      <c r="H971" s="1"/>
      <c r="I971" s="25"/>
      <c r="J971" s="1"/>
      <c r="K971" s="1"/>
      <c r="L971" s="1"/>
      <c r="M971" s="1"/>
      <c r="N971" s="1"/>
      <c r="O971" s="30"/>
      <c r="P971" s="1"/>
      <c r="Q971" s="1"/>
      <c r="R971" s="1"/>
      <c r="S971" s="1"/>
      <c r="T971" s="1"/>
      <c r="U971" s="30"/>
      <c r="V971" s="1"/>
      <c r="W971" s="1"/>
      <c r="X971" s="25"/>
      <c r="Y971" s="1"/>
      <c r="Z971" s="25"/>
      <c r="AA971" s="1"/>
      <c r="AB971" s="25"/>
      <c r="AC971" s="64"/>
      <c r="AD971" s="5"/>
      <c r="AE971" s="5"/>
      <c r="AF971" s="30"/>
      <c r="AG971" s="30"/>
      <c r="AH971" s="30"/>
      <c r="AI971" s="30"/>
      <c r="AJ971" s="81"/>
      <c r="AK971" s="81"/>
      <c r="AL971" s="81"/>
      <c r="AM971" s="30"/>
      <c r="AN971" s="62"/>
      <c r="AO971" s="30"/>
      <c r="AP971" s="30"/>
      <c r="AQ971" s="30"/>
      <c r="AR971" s="30"/>
      <c r="AS971" s="30"/>
      <c r="AT971" s="30"/>
      <c r="AU971" s="55"/>
      <c r="AV971" s="1"/>
      <c r="AW971" s="1"/>
      <c r="AX971" s="1"/>
      <c r="AY971" s="30"/>
      <c r="AZ971" s="1"/>
      <c r="BA971" s="1"/>
      <c r="BB971" s="1"/>
      <c r="BC971" s="1"/>
      <c r="BD971" s="1"/>
      <c r="BE971" s="1"/>
      <c r="BF971" s="1"/>
      <c r="BG971" s="1"/>
    </row>
    <row r="972" spans="1:59" ht="15.75" customHeight="1" x14ac:dyDescent="0.25">
      <c r="A972" s="1"/>
      <c r="B972" s="1"/>
      <c r="C972" s="1"/>
      <c r="D972" s="1"/>
      <c r="E972" s="1"/>
      <c r="F972" s="1"/>
      <c r="G972" s="1"/>
      <c r="H972" s="1"/>
      <c r="I972" s="25"/>
      <c r="J972" s="1"/>
      <c r="K972" s="1"/>
      <c r="L972" s="1"/>
      <c r="M972" s="1"/>
      <c r="N972" s="1"/>
      <c r="O972" s="30"/>
      <c r="P972" s="1"/>
      <c r="Q972" s="1"/>
      <c r="R972" s="1"/>
      <c r="S972" s="1"/>
      <c r="T972" s="1"/>
      <c r="U972" s="30"/>
      <c r="V972" s="1"/>
      <c r="W972" s="1"/>
      <c r="X972" s="25"/>
      <c r="Y972" s="1"/>
      <c r="Z972" s="25"/>
      <c r="AA972" s="1"/>
      <c r="AB972" s="25"/>
      <c r="AC972" s="64"/>
      <c r="AD972" s="5"/>
      <c r="AE972" s="5"/>
      <c r="AF972" s="30"/>
      <c r="AG972" s="30"/>
      <c r="AH972" s="30"/>
      <c r="AI972" s="30"/>
      <c r="AJ972" s="81"/>
      <c r="AK972" s="81"/>
      <c r="AL972" s="81"/>
      <c r="AM972" s="30"/>
      <c r="AN972" s="62"/>
      <c r="AO972" s="30"/>
      <c r="AP972" s="30"/>
      <c r="AQ972" s="30"/>
      <c r="AR972" s="30"/>
      <c r="AS972" s="30"/>
      <c r="AT972" s="30"/>
      <c r="AU972" s="55"/>
      <c r="AV972" s="1"/>
      <c r="AW972" s="1"/>
      <c r="AX972" s="1"/>
      <c r="AY972" s="30"/>
      <c r="AZ972" s="1"/>
      <c r="BA972" s="1"/>
      <c r="BB972" s="1"/>
      <c r="BC972" s="1"/>
      <c r="BD972" s="1"/>
      <c r="BE972" s="1"/>
      <c r="BF972" s="1"/>
      <c r="BG972" s="1"/>
    </row>
    <row r="973" spans="1:59" ht="15.75" customHeight="1" x14ac:dyDescent="0.25">
      <c r="A973" s="1"/>
      <c r="B973" s="1"/>
      <c r="C973" s="1"/>
      <c r="D973" s="1"/>
      <c r="E973" s="1"/>
      <c r="F973" s="1"/>
      <c r="G973" s="1"/>
      <c r="H973" s="1"/>
      <c r="I973" s="25"/>
      <c r="J973" s="1"/>
      <c r="K973" s="1"/>
      <c r="L973" s="1"/>
      <c r="M973" s="1"/>
      <c r="N973" s="1"/>
      <c r="O973" s="30"/>
      <c r="P973" s="1"/>
      <c r="Q973" s="1"/>
      <c r="R973" s="1"/>
      <c r="S973" s="1"/>
      <c r="T973" s="1"/>
      <c r="U973" s="30"/>
      <c r="V973" s="1"/>
      <c r="W973" s="1"/>
      <c r="X973" s="25"/>
      <c r="Y973" s="1"/>
      <c r="Z973" s="25"/>
      <c r="AA973" s="1"/>
      <c r="AB973" s="25"/>
      <c r="AC973" s="64"/>
      <c r="AD973" s="5"/>
      <c r="AE973" s="5"/>
      <c r="AF973" s="30"/>
      <c r="AG973" s="30"/>
      <c r="AH973" s="30"/>
      <c r="AI973" s="30"/>
      <c r="AJ973" s="81"/>
      <c r="AK973" s="81"/>
      <c r="AL973" s="81"/>
      <c r="AM973" s="30"/>
      <c r="AN973" s="62"/>
      <c r="AO973" s="30"/>
      <c r="AP973" s="30"/>
      <c r="AQ973" s="30"/>
      <c r="AR973" s="30"/>
      <c r="AS973" s="30"/>
      <c r="AT973" s="30"/>
      <c r="AU973" s="55"/>
      <c r="AV973" s="1"/>
      <c r="AW973" s="1"/>
      <c r="AX973" s="1"/>
      <c r="AY973" s="30"/>
      <c r="AZ973" s="1"/>
      <c r="BA973" s="1"/>
      <c r="BB973" s="1"/>
      <c r="BC973" s="1"/>
      <c r="BD973" s="1"/>
      <c r="BE973" s="1"/>
      <c r="BF973" s="1"/>
      <c r="BG973" s="1"/>
    </row>
    <row r="974" spans="1:59" ht="15.75" customHeight="1" x14ac:dyDescent="0.25">
      <c r="A974" s="1"/>
      <c r="B974" s="1"/>
      <c r="C974" s="1"/>
      <c r="D974" s="1"/>
      <c r="E974" s="1"/>
      <c r="F974" s="1"/>
      <c r="G974" s="1"/>
      <c r="H974" s="1"/>
      <c r="I974" s="25"/>
      <c r="J974" s="1"/>
      <c r="K974" s="1"/>
      <c r="L974" s="1"/>
      <c r="M974" s="1"/>
      <c r="N974" s="1"/>
      <c r="O974" s="30"/>
      <c r="P974" s="1"/>
      <c r="Q974" s="1"/>
      <c r="R974" s="1"/>
      <c r="S974" s="1"/>
      <c r="T974" s="1"/>
      <c r="U974" s="30"/>
      <c r="V974" s="1"/>
      <c r="W974" s="1"/>
      <c r="X974" s="25"/>
      <c r="Y974" s="1"/>
      <c r="Z974" s="25"/>
      <c r="AA974" s="1"/>
      <c r="AB974" s="25"/>
      <c r="AC974" s="64"/>
      <c r="AD974" s="5"/>
      <c r="AE974" s="5"/>
      <c r="AF974" s="30"/>
      <c r="AG974" s="30"/>
      <c r="AH974" s="30"/>
      <c r="AI974" s="30"/>
      <c r="AJ974" s="81"/>
      <c r="AK974" s="81"/>
      <c r="AL974" s="81"/>
      <c r="AM974" s="30"/>
      <c r="AN974" s="62"/>
      <c r="AO974" s="30"/>
      <c r="AP974" s="30"/>
      <c r="AQ974" s="30"/>
      <c r="AR974" s="30"/>
      <c r="AS974" s="30"/>
      <c r="AT974" s="30"/>
      <c r="AU974" s="55"/>
      <c r="AV974" s="1"/>
      <c r="AW974" s="1"/>
      <c r="AX974" s="1"/>
      <c r="AY974" s="30"/>
      <c r="AZ974" s="1"/>
      <c r="BA974" s="1"/>
      <c r="BB974" s="1"/>
      <c r="BC974" s="1"/>
      <c r="BD974" s="1"/>
      <c r="BE974" s="1"/>
      <c r="BF974" s="1"/>
      <c r="BG974" s="1"/>
    </row>
    <row r="975" spans="1:59" ht="15.75" customHeight="1" x14ac:dyDescent="0.25">
      <c r="A975" s="1"/>
      <c r="B975" s="1"/>
      <c r="C975" s="1"/>
      <c r="D975" s="1"/>
      <c r="E975" s="1"/>
      <c r="F975" s="1"/>
      <c r="G975" s="1"/>
      <c r="H975" s="1"/>
      <c r="I975" s="25"/>
      <c r="J975" s="1"/>
      <c r="K975" s="1"/>
      <c r="L975" s="1"/>
      <c r="M975" s="1"/>
      <c r="N975" s="1"/>
      <c r="O975" s="30"/>
      <c r="P975" s="1"/>
      <c r="Q975" s="1"/>
      <c r="R975" s="1"/>
      <c r="S975" s="1"/>
      <c r="T975" s="1"/>
      <c r="U975" s="30"/>
      <c r="V975" s="1"/>
      <c r="W975" s="1"/>
      <c r="X975" s="25"/>
      <c r="Y975" s="1"/>
      <c r="Z975" s="25"/>
      <c r="AA975" s="1"/>
      <c r="AB975" s="25"/>
      <c r="AC975" s="64"/>
      <c r="AD975" s="5"/>
      <c r="AE975" s="5"/>
      <c r="AF975" s="30"/>
      <c r="AG975" s="30"/>
      <c r="AH975" s="30"/>
      <c r="AI975" s="30"/>
      <c r="AJ975" s="81"/>
      <c r="AK975" s="81"/>
      <c r="AL975" s="81"/>
      <c r="AM975" s="30"/>
      <c r="AN975" s="62"/>
      <c r="AO975" s="30"/>
      <c r="AP975" s="30"/>
      <c r="AQ975" s="30"/>
      <c r="AR975" s="30"/>
      <c r="AS975" s="30"/>
      <c r="AT975" s="30"/>
      <c r="AU975" s="55"/>
      <c r="AV975" s="1"/>
      <c r="AW975" s="1"/>
      <c r="AX975" s="1"/>
      <c r="AY975" s="30"/>
      <c r="AZ975" s="1"/>
      <c r="BA975" s="1"/>
      <c r="BB975" s="1"/>
      <c r="BC975" s="1"/>
      <c r="BD975" s="1"/>
      <c r="BE975" s="1"/>
      <c r="BF975" s="1"/>
      <c r="BG975" s="1"/>
    </row>
    <row r="976" spans="1:59" ht="15.75" customHeight="1" x14ac:dyDescent="0.25">
      <c r="A976" s="1"/>
      <c r="B976" s="1"/>
      <c r="C976" s="1"/>
      <c r="D976" s="1"/>
      <c r="E976" s="1"/>
      <c r="F976" s="1"/>
      <c r="G976" s="1"/>
      <c r="H976" s="1"/>
      <c r="I976" s="25"/>
      <c r="J976" s="1"/>
      <c r="K976" s="1"/>
      <c r="L976" s="1"/>
      <c r="M976" s="1"/>
      <c r="N976" s="1"/>
      <c r="O976" s="30"/>
      <c r="P976" s="1"/>
      <c r="Q976" s="1"/>
      <c r="R976" s="1"/>
      <c r="S976" s="1"/>
      <c r="T976" s="1"/>
      <c r="U976" s="30"/>
      <c r="V976" s="1"/>
      <c r="W976" s="1"/>
      <c r="X976" s="25"/>
      <c r="Y976" s="1"/>
      <c r="Z976" s="25"/>
      <c r="AA976" s="1"/>
      <c r="AB976" s="25"/>
      <c r="AC976" s="64"/>
      <c r="AD976" s="5"/>
      <c r="AE976" s="5"/>
      <c r="AF976" s="30"/>
      <c r="AG976" s="30"/>
      <c r="AH976" s="30"/>
      <c r="AI976" s="30"/>
      <c r="AJ976" s="81"/>
      <c r="AK976" s="81"/>
      <c r="AL976" s="81"/>
      <c r="AM976" s="30"/>
      <c r="AN976" s="62"/>
      <c r="AO976" s="30"/>
      <c r="AP976" s="30"/>
      <c r="AQ976" s="30"/>
      <c r="AR976" s="30"/>
      <c r="AS976" s="30"/>
      <c r="AT976" s="30"/>
      <c r="AU976" s="55"/>
      <c r="AV976" s="1"/>
      <c r="AW976" s="1"/>
      <c r="AX976" s="1"/>
      <c r="AY976" s="30"/>
      <c r="AZ976" s="1"/>
      <c r="BA976" s="1"/>
      <c r="BB976" s="1"/>
      <c r="BC976" s="1"/>
      <c r="BD976" s="1"/>
      <c r="BE976" s="1"/>
      <c r="BF976" s="1"/>
      <c r="BG976" s="1"/>
    </row>
    <row r="977" spans="1:59" ht="15.75" customHeight="1" x14ac:dyDescent="0.25">
      <c r="A977" s="1"/>
      <c r="B977" s="1"/>
      <c r="C977" s="1"/>
      <c r="D977" s="1"/>
      <c r="E977" s="1"/>
      <c r="F977" s="1"/>
      <c r="G977" s="1"/>
      <c r="H977" s="1"/>
      <c r="I977" s="25"/>
      <c r="J977" s="1"/>
      <c r="K977" s="1"/>
      <c r="L977" s="1"/>
      <c r="M977" s="1"/>
      <c r="N977" s="1"/>
      <c r="O977" s="30"/>
      <c r="P977" s="1"/>
      <c r="Q977" s="1"/>
      <c r="R977" s="1"/>
      <c r="S977" s="1"/>
      <c r="T977" s="1"/>
      <c r="U977" s="30"/>
      <c r="V977" s="1"/>
      <c r="W977" s="1"/>
      <c r="X977" s="25"/>
      <c r="Y977" s="1"/>
      <c r="Z977" s="25"/>
      <c r="AA977" s="1"/>
      <c r="AB977" s="25"/>
      <c r="AC977" s="64"/>
      <c r="AD977" s="5"/>
      <c r="AE977" s="5"/>
      <c r="AF977" s="30"/>
      <c r="AG977" s="30"/>
      <c r="AH977" s="30"/>
      <c r="AI977" s="30"/>
      <c r="AJ977" s="81"/>
      <c r="AK977" s="81"/>
      <c r="AL977" s="81"/>
      <c r="AM977" s="30"/>
      <c r="AN977" s="62"/>
      <c r="AO977" s="30"/>
      <c r="AP977" s="30"/>
      <c r="AQ977" s="30"/>
      <c r="AR977" s="30"/>
      <c r="AS977" s="30"/>
      <c r="AT977" s="30"/>
      <c r="AU977" s="55"/>
      <c r="AV977" s="1"/>
      <c r="AW977" s="1"/>
      <c r="AX977" s="1"/>
      <c r="AY977" s="30"/>
      <c r="AZ977" s="1"/>
      <c r="BA977" s="1"/>
      <c r="BB977" s="1"/>
      <c r="BC977" s="1"/>
      <c r="BD977" s="1"/>
      <c r="BE977" s="1"/>
      <c r="BF977" s="1"/>
      <c r="BG977" s="1"/>
    </row>
    <row r="978" spans="1:59" ht="15.75" customHeight="1" x14ac:dyDescent="0.25">
      <c r="A978" s="1"/>
      <c r="B978" s="1"/>
      <c r="C978" s="1"/>
      <c r="D978" s="1"/>
      <c r="E978" s="1"/>
      <c r="F978" s="1"/>
      <c r="G978" s="1"/>
      <c r="H978" s="1"/>
      <c r="I978" s="25"/>
      <c r="J978" s="1"/>
      <c r="K978" s="1"/>
      <c r="L978" s="1"/>
      <c r="M978" s="1"/>
      <c r="N978" s="1"/>
      <c r="O978" s="30"/>
      <c r="P978" s="1"/>
      <c r="Q978" s="1"/>
      <c r="R978" s="1"/>
      <c r="S978" s="1"/>
      <c r="T978" s="1"/>
      <c r="U978" s="30"/>
      <c r="V978" s="1"/>
      <c r="W978" s="1"/>
      <c r="X978" s="25"/>
      <c r="Y978" s="1"/>
      <c r="Z978" s="25"/>
      <c r="AA978" s="1"/>
      <c r="AB978" s="25"/>
      <c r="AC978" s="64"/>
      <c r="AD978" s="5"/>
      <c r="AE978" s="5"/>
      <c r="AF978" s="30"/>
      <c r="AG978" s="30"/>
      <c r="AH978" s="30"/>
      <c r="AI978" s="30"/>
      <c r="AJ978" s="81"/>
      <c r="AK978" s="81"/>
      <c r="AL978" s="81"/>
      <c r="AM978" s="30"/>
      <c r="AN978" s="62"/>
      <c r="AO978" s="30"/>
      <c r="AP978" s="30"/>
      <c r="AQ978" s="30"/>
      <c r="AR978" s="30"/>
      <c r="AS978" s="30"/>
      <c r="AT978" s="30"/>
      <c r="AU978" s="55"/>
      <c r="AV978" s="1"/>
      <c r="AW978" s="1"/>
      <c r="AX978" s="1"/>
      <c r="AY978" s="30"/>
      <c r="AZ978" s="1"/>
      <c r="BA978" s="1"/>
      <c r="BB978" s="1"/>
      <c r="BC978" s="1"/>
      <c r="BD978" s="1"/>
      <c r="BE978" s="1"/>
      <c r="BF978" s="1"/>
      <c r="BG978" s="1"/>
    </row>
    <row r="979" spans="1:59" ht="15.75" customHeight="1" x14ac:dyDescent="0.25">
      <c r="A979" s="1"/>
      <c r="B979" s="1"/>
      <c r="C979" s="1"/>
      <c r="D979" s="1"/>
      <c r="E979" s="1"/>
      <c r="F979" s="1"/>
      <c r="G979" s="1"/>
      <c r="H979" s="1"/>
      <c r="I979" s="25"/>
      <c r="J979" s="1"/>
      <c r="K979" s="1"/>
      <c r="L979" s="1"/>
      <c r="M979" s="1"/>
      <c r="N979" s="1"/>
      <c r="O979" s="30"/>
      <c r="P979" s="1"/>
      <c r="Q979" s="1"/>
      <c r="R979" s="1"/>
      <c r="S979" s="1"/>
      <c r="T979" s="1"/>
      <c r="U979" s="30"/>
      <c r="V979" s="1"/>
      <c r="W979" s="1"/>
      <c r="X979" s="25"/>
      <c r="Y979" s="1"/>
      <c r="Z979" s="25"/>
      <c r="AA979" s="1"/>
      <c r="AB979" s="25"/>
      <c r="AC979" s="64"/>
      <c r="AD979" s="5"/>
      <c r="AE979" s="5"/>
      <c r="AF979" s="30"/>
      <c r="AG979" s="30"/>
      <c r="AH979" s="30"/>
      <c r="AI979" s="30"/>
      <c r="AJ979" s="81"/>
      <c r="AK979" s="81"/>
      <c r="AL979" s="81"/>
      <c r="AM979" s="30"/>
      <c r="AN979" s="62"/>
      <c r="AO979" s="30"/>
      <c r="AP979" s="30"/>
      <c r="AQ979" s="30"/>
      <c r="AR979" s="30"/>
      <c r="AS979" s="30"/>
      <c r="AT979" s="30"/>
      <c r="AU979" s="55"/>
      <c r="AV979" s="1"/>
      <c r="AW979" s="1"/>
      <c r="AX979" s="1"/>
      <c r="AY979" s="30"/>
      <c r="AZ979" s="1"/>
      <c r="BA979" s="1"/>
      <c r="BB979" s="1"/>
      <c r="BC979" s="1"/>
      <c r="BD979" s="1"/>
      <c r="BE979" s="1"/>
      <c r="BF979" s="1"/>
      <c r="BG979" s="1"/>
    </row>
    <row r="980" spans="1:59" ht="15.75" customHeight="1" x14ac:dyDescent="0.25">
      <c r="A980" s="1"/>
      <c r="B980" s="1"/>
      <c r="C980" s="1"/>
      <c r="D980" s="1"/>
      <c r="E980" s="1"/>
      <c r="F980" s="1"/>
      <c r="G980" s="1"/>
      <c r="H980" s="1"/>
      <c r="I980" s="25"/>
      <c r="J980" s="1"/>
      <c r="K980" s="1"/>
      <c r="L980" s="1"/>
      <c r="M980" s="1"/>
      <c r="N980" s="1"/>
      <c r="O980" s="30"/>
      <c r="P980" s="1"/>
      <c r="Q980" s="1"/>
      <c r="R980" s="1"/>
      <c r="S980" s="1"/>
      <c r="T980" s="1"/>
      <c r="U980" s="30"/>
      <c r="V980" s="1"/>
      <c r="W980" s="1"/>
      <c r="X980" s="25"/>
      <c r="Y980" s="1"/>
      <c r="Z980" s="25"/>
      <c r="AA980" s="1"/>
      <c r="AB980" s="25"/>
      <c r="AC980" s="64"/>
      <c r="AD980" s="5"/>
      <c r="AE980" s="5"/>
      <c r="AF980" s="30"/>
      <c r="AG980" s="30"/>
      <c r="AH980" s="30"/>
      <c r="AI980" s="30"/>
      <c r="AJ980" s="81"/>
      <c r="AK980" s="81"/>
      <c r="AL980" s="81"/>
      <c r="AM980" s="30"/>
      <c r="AN980" s="62"/>
      <c r="AO980" s="30"/>
      <c r="AP980" s="30"/>
      <c r="AQ980" s="30"/>
      <c r="AR980" s="30"/>
      <c r="AS980" s="30"/>
      <c r="AT980" s="30"/>
      <c r="AU980" s="55"/>
      <c r="AV980" s="1"/>
      <c r="AW980" s="1"/>
      <c r="AX980" s="1"/>
      <c r="AY980" s="30"/>
      <c r="AZ980" s="1"/>
      <c r="BA980" s="1"/>
      <c r="BB980" s="1"/>
      <c r="BC980" s="1"/>
      <c r="BD980" s="1"/>
      <c r="BE980" s="1"/>
      <c r="BF980" s="1"/>
      <c r="BG980" s="1"/>
    </row>
    <row r="981" spans="1:59" ht="15.75" customHeight="1" x14ac:dyDescent="0.25">
      <c r="A981" s="1"/>
      <c r="B981" s="1"/>
      <c r="C981" s="1"/>
      <c r="D981" s="1"/>
      <c r="E981" s="1"/>
      <c r="F981" s="1"/>
      <c r="G981" s="1"/>
      <c r="H981" s="1"/>
      <c r="I981" s="25"/>
      <c r="J981" s="1"/>
      <c r="K981" s="1"/>
      <c r="L981" s="1"/>
      <c r="M981" s="1"/>
      <c r="N981" s="1"/>
      <c r="O981" s="30"/>
      <c r="P981" s="1"/>
      <c r="Q981" s="1"/>
      <c r="R981" s="1"/>
      <c r="S981" s="1"/>
      <c r="T981" s="1"/>
      <c r="U981" s="30"/>
      <c r="V981" s="1"/>
      <c r="W981" s="1"/>
      <c r="X981" s="25"/>
      <c r="Y981" s="1"/>
      <c r="Z981" s="25"/>
      <c r="AA981" s="1"/>
      <c r="AB981" s="25"/>
      <c r="AC981" s="64"/>
      <c r="AD981" s="5"/>
      <c r="AE981" s="5"/>
      <c r="AF981" s="30"/>
      <c r="AG981" s="30"/>
      <c r="AH981" s="30"/>
      <c r="AI981" s="30"/>
      <c r="AJ981" s="81"/>
      <c r="AK981" s="81"/>
      <c r="AL981" s="81"/>
      <c r="AM981" s="30"/>
      <c r="AN981" s="62"/>
      <c r="AO981" s="30"/>
      <c r="AP981" s="30"/>
      <c r="AQ981" s="30"/>
      <c r="AR981" s="30"/>
      <c r="AS981" s="30"/>
      <c r="AT981" s="30"/>
      <c r="AU981" s="55"/>
      <c r="AV981" s="1"/>
      <c r="AW981" s="1"/>
      <c r="AX981" s="1"/>
      <c r="AY981" s="30"/>
      <c r="AZ981" s="1"/>
      <c r="BA981" s="1"/>
      <c r="BB981" s="1"/>
      <c r="BC981" s="1"/>
      <c r="BD981" s="1"/>
      <c r="BE981" s="1"/>
      <c r="BF981" s="1"/>
      <c r="BG981" s="1"/>
    </row>
    <row r="982" spans="1:59" ht="15.75" customHeight="1" x14ac:dyDescent="0.25">
      <c r="A982" s="1"/>
      <c r="B982" s="1"/>
      <c r="C982" s="1"/>
      <c r="D982" s="1"/>
      <c r="E982" s="1"/>
      <c r="F982" s="1"/>
      <c r="G982" s="1"/>
      <c r="H982" s="1"/>
      <c r="I982" s="25"/>
      <c r="J982" s="1"/>
      <c r="K982" s="1"/>
      <c r="L982" s="1"/>
      <c r="M982" s="1"/>
      <c r="N982" s="1"/>
      <c r="O982" s="30"/>
      <c r="P982" s="1"/>
      <c r="Q982" s="1"/>
      <c r="R982" s="1"/>
      <c r="S982" s="1"/>
      <c r="T982" s="1"/>
      <c r="U982" s="30"/>
      <c r="V982" s="1"/>
      <c r="W982" s="1"/>
      <c r="X982" s="25"/>
      <c r="Y982" s="1"/>
      <c r="Z982" s="25"/>
      <c r="AA982" s="1"/>
      <c r="AB982" s="25"/>
      <c r="AC982" s="64"/>
      <c r="AD982" s="5"/>
      <c r="AE982" s="5"/>
      <c r="AF982" s="30"/>
      <c r="AG982" s="30"/>
      <c r="AH982" s="30"/>
      <c r="AI982" s="30"/>
      <c r="AJ982" s="81"/>
      <c r="AK982" s="81"/>
      <c r="AL982" s="81"/>
      <c r="AM982" s="30"/>
      <c r="AN982" s="62"/>
      <c r="AO982" s="30"/>
      <c r="AP982" s="30"/>
      <c r="AQ982" s="30"/>
      <c r="AR982" s="30"/>
      <c r="AS982" s="30"/>
      <c r="AT982" s="30"/>
      <c r="AU982" s="55"/>
      <c r="AV982" s="1"/>
      <c r="AW982" s="1"/>
      <c r="AX982" s="1"/>
      <c r="AY982" s="30"/>
      <c r="AZ982" s="1"/>
      <c r="BA982" s="1"/>
      <c r="BB982" s="1"/>
      <c r="BC982" s="1"/>
      <c r="BD982" s="1"/>
      <c r="BE982" s="1"/>
      <c r="BF982" s="1"/>
      <c r="BG982" s="1"/>
    </row>
    <row r="983" spans="1:59" ht="15.75" customHeight="1" x14ac:dyDescent="0.25">
      <c r="A983" s="1"/>
      <c r="B983" s="1"/>
      <c r="C983" s="1"/>
      <c r="D983" s="1"/>
      <c r="E983" s="1"/>
      <c r="F983" s="1"/>
      <c r="G983" s="1"/>
      <c r="H983" s="1"/>
      <c r="I983" s="25"/>
      <c r="J983" s="1"/>
      <c r="K983" s="1"/>
      <c r="L983" s="1"/>
      <c r="M983" s="1"/>
      <c r="N983" s="1"/>
      <c r="O983" s="30"/>
      <c r="P983" s="1"/>
      <c r="Q983" s="1"/>
      <c r="R983" s="1"/>
      <c r="S983" s="1"/>
      <c r="T983" s="1"/>
      <c r="U983" s="30"/>
      <c r="V983" s="1"/>
      <c r="W983" s="1"/>
      <c r="X983" s="25"/>
      <c r="Y983" s="1"/>
      <c r="Z983" s="25"/>
      <c r="AA983" s="1"/>
      <c r="AB983" s="25"/>
      <c r="AC983" s="64"/>
      <c r="AD983" s="5"/>
      <c r="AE983" s="5"/>
      <c r="AF983" s="30"/>
      <c r="AG983" s="30"/>
      <c r="AH983" s="30"/>
      <c r="AI983" s="30"/>
      <c r="AJ983" s="81"/>
      <c r="AK983" s="81"/>
      <c r="AL983" s="81"/>
      <c r="AM983" s="30"/>
      <c r="AN983" s="62"/>
      <c r="AO983" s="30"/>
      <c r="AP983" s="30"/>
      <c r="AQ983" s="30"/>
      <c r="AR983" s="30"/>
      <c r="AS983" s="30"/>
      <c r="AT983" s="30"/>
      <c r="AU983" s="55"/>
      <c r="AV983" s="1"/>
      <c r="AW983" s="1"/>
      <c r="AX983" s="1"/>
      <c r="AY983" s="30"/>
      <c r="AZ983" s="1"/>
      <c r="BA983" s="1"/>
      <c r="BB983" s="1"/>
      <c r="BC983" s="1"/>
      <c r="BD983" s="1"/>
      <c r="BE983" s="1"/>
      <c r="BF983" s="1"/>
      <c r="BG983" s="1"/>
    </row>
    <row r="984" spans="1:59" ht="15.75" customHeight="1" x14ac:dyDescent="0.25">
      <c r="A984" s="1"/>
      <c r="B984" s="1"/>
      <c r="C984" s="1"/>
      <c r="D984" s="1"/>
      <c r="E984" s="1"/>
      <c r="F984" s="1"/>
      <c r="G984" s="1"/>
      <c r="H984" s="1"/>
      <c r="I984" s="25"/>
      <c r="J984" s="1"/>
      <c r="K984" s="1"/>
      <c r="L984" s="1"/>
      <c r="M984" s="1"/>
      <c r="N984" s="1"/>
      <c r="O984" s="30"/>
      <c r="P984" s="1"/>
      <c r="Q984" s="1"/>
      <c r="R984" s="1"/>
      <c r="S984" s="1"/>
      <c r="T984" s="1"/>
      <c r="U984" s="30"/>
      <c r="V984" s="1"/>
      <c r="W984" s="1"/>
      <c r="X984" s="25"/>
      <c r="Y984" s="1"/>
      <c r="Z984" s="25"/>
      <c r="AA984" s="1"/>
      <c r="AB984" s="25"/>
      <c r="AC984" s="64"/>
      <c r="AD984" s="5"/>
      <c r="AE984" s="5"/>
      <c r="AF984" s="30"/>
      <c r="AG984" s="30"/>
      <c r="AH984" s="30"/>
      <c r="AI984" s="30"/>
      <c r="AJ984" s="81"/>
      <c r="AK984" s="81"/>
      <c r="AL984" s="81"/>
      <c r="AM984" s="30"/>
      <c r="AN984" s="62"/>
      <c r="AO984" s="30"/>
      <c r="AP984" s="30"/>
      <c r="AQ984" s="30"/>
      <c r="AR984" s="30"/>
      <c r="AS984" s="30"/>
      <c r="AT984" s="30"/>
      <c r="AU984" s="55"/>
      <c r="AV984" s="1"/>
      <c r="AW984" s="1"/>
      <c r="AX984" s="1"/>
      <c r="AY984" s="30"/>
      <c r="AZ984" s="1"/>
      <c r="BA984" s="1"/>
      <c r="BB984" s="1"/>
      <c r="BC984" s="1"/>
      <c r="BD984" s="1"/>
      <c r="BE984" s="1"/>
      <c r="BF984" s="1"/>
      <c r="BG984" s="1"/>
    </row>
    <row r="985" spans="1:59" ht="15.75" customHeight="1" x14ac:dyDescent="0.25">
      <c r="A985" s="1"/>
      <c r="B985" s="1"/>
      <c r="C985" s="1"/>
      <c r="D985" s="1"/>
      <c r="E985" s="1"/>
      <c r="F985" s="1"/>
      <c r="G985" s="1"/>
      <c r="H985" s="1"/>
      <c r="I985" s="25"/>
      <c r="J985" s="1"/>
      <c r="K985" s="1"/>
      <c r="L985" s="1"/>
      <c r="M985" s="1"/>
      <c r="N985" s="1"/>
      <c r="O985" s="30"/>
      <c r="P985" s="1"/>
      <c r="Q985" s="1"/>
      <c r="R985" s="1"/>
      <c r="S985" s="1"/>
      <c r="T985" s="1"/>
      <c r="U985" s="30"/>
      <c r="V985" s="1"/>
      <c r="W985" s="1"/>
      <c r="X985" s="25"/>
      <c r="Y985" s="1"/>
      <c r="Z985" s="25"/>
      <c r="AA985" s="1"/>
      <c r="AB985" s="25"/>
      <c r="AC985" s="64"/>
      <c r="AD985" s="5"/>
      <c r="AE985" s="5"/>
      <c r="AF985" s="30"/>
      <c r="AG985" s="30"/>
      <c r="AH985" s="30"/>
      <c r="AI985" s="30"/>
      <c r="AJ985" s="81"/>
      <c r="AK985" s="81"/>
      <c r="AL985" s="81"/>
      <c r="AM985" s="30"/>
      <c r="AN985" s="62"/>
      <c r="AO985" s="30"/>
      <c r="AP985" s="30"/>
      <c r="AQ985" s="30"/>
      <c r="AR985" s="30"/>
      <c r="AS985" s="30"/>
      <c r="AT985" s="30"/>
      <c r="AU985" s="55"/>
      <c r="AV985" s="1"/>
      <c r="AW985" s="1"/>
      <c r="AX985" s="1"/>
      <c r="AY985" s="30"/>
      <c r="AZ985" s="1"/>
      <c r="BA985" s="1"/>
      <c r="BB985" s="1"/>
      <c r="BC985" s="1"/>
      <c r="BD985" s="1"/>
      <c r="BE985" s="1"/>
      <c r="BF985" s="1"/>
      <c r="BG985" s="1"/>
    </row>
    <row r="986" spans="1:59" ht="15.75" customHeight="1" x14ac:dyDescent="0.25">
      <c r="A986" s="1"/>
      <c r="B986" s="1"/>
      <c r="C986" s="1"/>
      <c r="D986" s="1"/>
      <c r="E986" s="1"/>
      <c r="F986" s="1"/>
      <c r="G986" s="1"/>
      <c r="H986" s="1"/>
      <c r="I986" s="25"/>
      <c r="J986" s="1"/>
      <c r="K986" s="1"/>
      <c r="L986" s="1"/>
      <c r="M986" s="1"/>
      <c r="N986" s="1"/>
      <c r="O986" s="30"/>
      <c r="P986" s="1"/>
      <c r="Q986" s="1"/>
      <c r="R986" s="1"/>
      <c r="S986" s="1"/>
      <c r="T986" s="1"/>
      <c r="U986" s="30"/>
      <c r="V986" s="1"/>
      <c r="W986" s="1"/>
      <c r="X986" s="25"/>
      <c r="Y986" s="1"/>
      <c r="Z986" s="25"/>
      <c r="AA986" s="1"/>
      <c r="AB986" s="25"/>
      <c r="AC986" s="64"/>
      <c r="AD986" s="5"/>
      <c r="AE986" s="5"/>
      <c r="AF986" s="30"/>
      <c r="AG986" s="30"/>
      <c r="AH986" s="30"/>
      <c r="AI986" s="30"/>
      <c r="AJ986" s="81"/>
      <c r="AK986" s="81"/>
      <c r="AL986" s="81"/>
      <c r="AM986" s="30"/>
      <c r="AN986" s="62"/>
      <c r="AO986" s="30"/>
      <c r="AP986" s="30"/>
      <c r="AQ986" s="30"/>
      <c r="AR986" s="30"/>
      <c r="AS986" s="30"/>
      <c r="AT986" s="30"/>
      <c r="AU986" s="55"/>
      <c r="AV986" s="1"/>
      <c r="AW986" s="1"/>
      <c r="AX986" s="1"/>
      <c r="AY986" s="30"/>
      <c r="AZ986" s="1"/>
      <c r="BA986" s="1"/>
      <c r="BB986" s="1"/>
      <c r="BC986" s="1"/>
      <c r="BD986" s="1"/>
      <c r="BE986" s="1"/>
      <c r="BF986" s="1"/>
      <c r="BG986" s="1"/>
    </row>
    <row r="987" spans="1:59" ht="15.75" customHeight="1" x14ac:dyDescent="0.25">
      <c r="A987" s="1"/>
      <c r="B987" s="1"/>
      <c r="C987" s="1"/>
      <c r="D987" s="1"/>
      <c r="E987" s="1"/>
      <c r="F987" s="1"/>
      <c r="G987" s="1"/>
      <c r="H987" s="1"/>
      <c r="I987" s="25"/>
      <c r="J987" s="1"/>
      <c r="K987" s="1"/>
      <c r="L987" s="1"/>
      <c r="M987" s="1"/>
      <c r="N987" s="1"/>
      <c r="O987" s="30"/>
      <c r="P987" s="1"/>
      <c r="Q987" s="1"/>
      <c r="R987" s="1"/>
      <c r="S987" s="1"/>
      <c r="T987" s="1"/>
      <c r="U987" s="30"/>
      <c r="V987" s="1"/>
      <c r="W987" s="1"/>
      <c r="X987" s="25"/>
      <c r="Y987" s="1"/>
      <c r="Z987" s="25"/>
      <c r="AA987" s="1"/>
      <c r="AB987" s="25"/>
      <c r="AC987" s="64"/>
      <c r="AD987" s="5"/>
      <c r="AE987" s="5"/>
      <c r="AF987" s="30"/>
      <c r="AG987" s="30"/>
      <c r="AH987" s="30"/>
      <c r="AI987" s="30"/>
      <c r="AJ987" s="81"/>
      <c r="AK987" s="81"/>
      <c r="AL987" s="81"/>
      <c r="AM987" s="30"/>
      <c r="AN987" s="62"/>
      <c r="AO987" s="30"/>
      <c r="AP987" s="30"/>
      <c r="AQ987" s="30"/>
      <c r="AR987" s="30"/>
      <c r="AS987" s="30"/>
      <c r="AT987" s="30"/>
      <c r="AU987" s="55"/>
      <c r="AV987" s="1"/>
      <c r="AW987" s="1"/>
      <c r="AX987" s="1"/>
      <c r="AY987" s="30"/>
      <c r="AZ987" s="1"/>
      <c r="BA987" s="1"/>
      <c r="BB987" s="1"/>
      <c r="BC987" s="1"/>
      <c r="BD987" s="1"/>
      <c r="BE987" s="1"/>
      <c r="BF987" s="1"/>
      <c r="BG987" s="1"/>
    </row>
    <row r="988" spans="1:59" ht="15.75" customHeight="1" x14ac:dyDescent="0.25">
      <c r="A988" s="1"/>
      <c r="B988" s="1"/>
      <c r="C988" s="1"/>
      <c r="D988" s="1"/>
      <c r="E988" s="1"/>
      <c r="F988" s="1"/>
      <c r="G988" s="1"/>
      <c r="H988" s="1"/>
      <c r="I988" s="25"/>
      <c r="J988" s="1"/>
      <c r="K988" s="1"/>
      <c r="L988" s="1"/>
      <c r="M988" s="1"/>
      <c r="N988" s="1"/>
      <c r="O988" s="30"/>
      <c r="P988" s="1"/>
      <c r="Q988" s="1"/>
      <c r="R988" s="1"/>
      <c r="S988" s="1"/>
      <c r="T988" s="1"/>
      <c r="U988" s="30"/>
      <c r="V988" s="1"/>
      <c r="W988" s="1"/>
      <c r="X988" s="25"/>
      <c r="Y988" s="1"/>
      <c r="Z988" s="25"/>
      <c r="AA988" s="1"/>
      <c r="AB988" s="25"/>
      <c r="AC988" s="64"/>
      <c r="AD988" s="5"/>
      <c r="AE988" s="5"/>
      <c r="AF988" s="30"/>
      <c r="AG988" s="30"/>
      <c r="AH988" s="30"/>
      <c r="AI988" s="30"/>
      <c r="AJ988" s="81"/>
      <c r="AK988" s="81"/>
      <c r="AL988" s="81"/>
      <c r="AM988" s="30"/>
      <c r="AN988" s="62"/>
      <c r="AO988" s="30"/>
      <c r="AP988" s="30"/>
      <c r="AQ988" s="30"/>
      <c r="AR988" s="30"/>
      <c r="AS988" s="30"/>
      <c r="AT988" s="30"/>
      <c r="AU988" s="55"/>
      <c r="AV988" s="1"/>
      <c r="AW988" s="1"/>
      <c r="AX988" s="1"/>
      <c r="AY988" s="30"/>
      <c r="AZ988" s="1"/>
      <c r="BA988" s="1"/>
      <c r="BB988" s="1"/>
      <c r="BC988" s="1"/>
      <c r="BD988" s="1"/>
      <c r="BE988" s="1"/>
      <c r="BF988" s="1"/>
      <c r="BG988" s="1"/>
    </row>
    <row r="989" spans="1:59" ht="15.75" customHeight="1" x14ac:dyDescent="0.25">
      <c r="A989" s="1"/>
      <c r="B989" s="1"/>
      <c r="C989" s="1"/>
      <c r="D989" s="1"/>
      <c r="E989" s="1"/>
      <c r="F989" s="1"/>
      <c r="G989" s="1"/>
      <c r="H989" s="1"/>
      <c r="I989" s="25"/>
      <c r="J989" s="1"/>
      <c r="K989" s="1"/>
      <c r="L989" s="1"/>
      <c r="M989" s="1"/>
      <c r="N989" s="1"/>
      <c r="O989" s="30"/>
      <c r="P989" s="1"/>
      <c r="Q989" s="1"/>
      <c r="R989" s="1"/>
      <c r="S989" s="1"/>
      <c r="T989" s="1"/>
      <c r="U989" s="30"/>
      <c r="V989" s="1"/>
      <c r="W989" s="1"/>
      <c r="X989" s="25"/>
      <c r="Y989" s="1"/>
      <c r="Z989" s="25"/>
      <c r="AA989" s="1"/>
      <c r="AB989" s="25"/>
      <c r="AC989" s="64"/>
      <c r="AD989" s="5"/>
      <c r="AE989" s="5"/>
      <c r="AF989" s="30"/>
      <c r="AG989" s="30"/>
      <c r="AH989" s="30"/>
      <c r="AI989" s="30"/>
      <c r="AJ989" s="81"/>
      <c r="AK989" s="81"/>
      <c r="AL989" s="81"/>
      <c r="AM989" s="30"/>
      <c r="AN989" s="62"/>
      <c r="AO989" s="30"/>
      <c r="AP989" s="30"/>
      <c r="AQ989" s="30"/>
      <c r="AR989" s="30"/>
      <c r="AS989" s="30"/>
      <c r="AT989" s="30"/>
      <c r="AU989" s="55"/>
      <c r="AV989" s="1"/>
      <c r="AW989" s="1"/>
      <c r="AX989" s="1"/>
      <c r="AY989" s="30"/>
      <c r="AZ989" s="1"/>
      <c r="BA989" s="1"/>
      <c r="BB989" s="1"/>
      <c r="BC989" s="1"/>
      <c r="BD989" s="1"/>
      <c r="BE989" s="1"/>
      <c r="BF989" s="1"/>
      <c r="BG989" s="1"/>
    </row>
    <row r="990" spans="1:59" ht="15.75" customHeight="1" x14ac:dyDescent="0.25">
      <c r="A990" s="1"/>
      <c r="B990" s="1"/>
      <c r="C990" s="1"/>
      <c r="D990" s="1"/>
      <c r="E990" s="1"/>
      <c r="F990" s="1"/>
      <c r="G990" s="1"/>
      <c r="H990" s="1"/>
      <c r="I990" s="25"/>
      <c r="J990" s="1"/>
      <c r="K990" s="1"/>
      <c r="L990" s="1"/>
      <c r="M990" s="1"/>
      <c r="N990" s="1"/>
      <c r="O990" s="30"/>
      <c r="P990" s="1"/>
      <c r="Q990" s="1"/>
      <c r="R990" s="1"/>
      <c r="S990" s="1"/>
      <c r="T990" s="1"/>
      <c r="U990" s="30"/>
      <c r="V990" s="1"/>
      <c r="W990" s="1"/>
      <c r="X990" s="25"/>
      <c r="Y990" s="1"/>
      <c r="Z990" s="25"/>
      <c r="AA990" s="1"/>
      <c r="AB990" s="25"/>
      <c r="AC990" s="64"/>
      <c r="AD990" s="5"/>
      <c r="AE990" s="5"/>
      <c r="AF990" s="30"/>
      <c r="AG990" s="30"/>
      <c r="AH990" s="30"/>
      <c r="AI990" s="30"/>
      <c r="AJ990" s="81"/>
      <c r="AK990" s="81"/>
      <c r="AL990" s="81"/>
      <c r="AM990" s="30"/>
      <c r="AN990" s="62"/>
      <c r="AO990" s="30"/>
      <c r="AP990" s="30"/>
      <c r="AQ990" s="30"/>
      <c r="AR990" s="30"/>
      <c r="AS990" s="30"/>
      <c r="AT990" s="30"/>
      <c r="AU990" s="55"/>
      <c r="AV990" s="1"/>
      <c r="AW990" s="1"/>
      <c r="AX990" s="1"/>
      <c r="AY990" s="30"/>
      <c r="AZ990" s="1"/>
      <c r="BA990" s="1"/>
      <c r="BB990" s="1"/>
      <c r="BC990" s="1"/>
      <c r="BD990" s="1"/>
      <c r="BE990" s="1"/>
      <c r="BF990" s="1"/>
      <c r="BG990" s="1"/>
    </row>
    <row r="991" spans="1:59" ht="15.75" customHeight="1" x14ac:dyDescent="0.25">
      <c r="A991" s="1"/>
      <c r="B991" s="1"/>
      <c r="C991" s="1"/>
      <c r="D991" s="1"/>
      <c r="E991" s="1"/>
      <c r="F991" s="1"/>
      <c r="G991" s="1"/>
      <c r="H991" s="1"/>
      <c r="I991" s="25"/>
      <c r="J991" s="1"/>
      <c r="K991" s="1"/>
      <c r="L991" s="1"/>
      <c r="M991" s="1"/>
      <c r="N991" s="1"/>
      <c r="O991" s="30"/>
      <c r="P991" s="1"/>
      <c r="Q991" s="1"/>
      <c r="R991" s="1"/>
      <c r="S991" s="1"/>
      <c r="T991" s="1"/>
      <c r="U991" s="30"/>
      <c r="V991" s="1"/>
      <c r="W991" s="1"/>
      <c r="X991" s="25"/>
      <c r="Y991" s="1"/>
      <c r="Z991" s="25"/>
      <c r="AA991" s="1"/>
      <c r="AB991" s="25"/>
      <c r="AC991" s="64"/>
      <c r="AD991" s="5"/>
      <c r="AE991" s="5"/>
      <c r="AF991" s="30"/>
      <c r="AG991" s="30"/>
      <c r="AH991" s="30"/>
      <c r="AI991" s="30"/>
      <c r="AJ991" s="81"/>
      <c r="AK991" s="81"/>
      <c r="AL991" s="81"/>
      <c r="AM991" s="30"/>
      <c r="AN991" s="62"/>
      <c r="AO991" s="30"/>
      <c r="AP991" s="30"/>
      <c r="AQ991" s="30"/>
      <c r="AR991" s="30"/>
      <c r="AS991" s="30"/>
      <c r="AT991" s="30"/>
      <c r="AU991" s="55"/>
      <c r="AV991" s="1"/>
      <c r="AW991" s="1"/>
      <c r="AX991" s="1"/>
      <c r="AY991" s="30"/>
      <c r="AZ991" s="1"/>
      <c r="BA991" s="1"/>
      <c r="BB991" s="1"/>
      <c r="BC991" s="1"/>
      <c r="BD991" s="1"/>
      <c r="BE991" s="1"/>
      <c r="BF991" s="1"/>
      <c r="BG991" s="1"/>
    </row>
    <row r="992" spans="1:59" ht="15.75" customHeight="1" x14ac:dyDescent="0.25">
      <c r="A992" s="1"/>
      <c r="B992" s="1"/>
      <c r="C992" s="1"/>
      <c r="D992" s="1"/>
      <c r="E992" s="1"/>
      <c r="F992" s="1"/>
      <c r="G992" s="1"/>
      <c r="H992" s="1"/>
      <c r="I992" s="25"/>
      <c r="J992" s="1"/>
      <c r="K992" s="1"/>
      <c r="L992" s="1"/>
      <c r="M992" s="1"/>
      <c r="N992" s="1"/>
      <c r="O992" s="30"/>
      <c r="P992" s="1"/>
      <c r="Q992" s="1"/>
      <c r="R992" s="1"/>
      <c r="S992" s="1"/>
      <c r="T992" s="1"/>
      <c r="U992" s="30"/>
      <c r="V992" s="1"/>
      <c r="W992" s="1"/>
      <c r="X992" s="25"/>
      <c r="Y992" s="1"/>
      <c r="Z992" s="25"/>
      <c r="AA992" s="1"/>
      <c r="AB992" s="25"/>
      <c r="AC992" s="64"/>
      <c r="AD992" s="5"/>
      <c r="AE992" s="5"/>
      <c r="AF992" s="30"/>
      <c r="AG992" s="30"/>
      <c r="AH992" s="30"/>
      <c r="AI992" s="30"/>
      <c r="AJ992" s="81"/>
      <c r="AK992" s="81"/>
      <c r="AL992" s="81"/>
      <c r="AM992" s="30"/>
      <c r="AN992" s="62"/>
      <c r="AO992" s="30"/>
      <c r="AP992" s="30"/>
      <c r="AQ992" s="30"/>
      <c r="AR992" s="30"/>
      <c r="AS992" s="30"/>
      <c r="AT992" s="30"/>
      <c r="AU992" s="55"/>
      <c r="AV992" s="1"/>
      <c r="AW992" s="1"/>
      <c r="AX992" s="1"/>
      <c r="AY992" s="30"/>
      <c r="AZ992" s="1"/>
      <c r="BA992" s="1"/>
      <c r="BB992" s="1"/>
      <c r="BC992" s="1"/>
      <c r="BD992" s="1"/>
      <c r="BE992" s="1"/>
      <c r="BF992" s="1"/>
      <c r="BG992" s="1"/>
    </row>
    <row r="993" spans="1:59" ht="15.75" customHeight="1" x14ac:dyDescent="0.25">
      <c r="A993" s="1"/>
      <c r="B993" s="1"/>
      <c r="C993" s="1"/>
      <c r="D993" s="1"/>
      <c r="E993" s="1"/>
      <c r="F993" s="1"/>
      <c r="G993" s="1"/>
      <c r="H993" s="1"/>
      <c r="I993" s="25"/>
      <c r="J993" s="1"/>
      <c r="K993" s="1"/>
      <c r="L993" s="1"/>
      <c r="M993" s="1"/>
      <c r="N993" s="1"/>
      <c r="O993" s="30"/>
      <c r="P993" s="1"/>
      <c r="Q993" s="1"/>
      <c r="R993" s="1"/>
      <c r="S993" s="1"/>
      <c r="T993" s="1"/>
      <c r="U993" s="30"/>
      <c r="V993" s="1"/>
      <c r="W993" s="1"/>
      <c r="X993" s="25"/>
      <c r="Y993" s="1"/>
      <c r="Z993" s="25"/>
      <c r="AA993" s="1"/>
      <c r="AB993" s="25"/>
      <c r="AC993" s="64"/>
      <c r="AD993" s="5"/>
      <c r="AE993" s="5"/>
      <c r="AF993" s="30"/>
      <c r="AG993" s="30"/>
      <c r="AH993" s="30"/>
      <c r="AI993" s="30"/>
      <c r="AJ993" s="81"/>
      <c r="AK993" s="81"/>
      <c r="AL993" s="81"/>
      <c r="AM993" s="30"/>
      <c r="AN993" s="62"/>
      <c r="AO993" s="30"/>
      <c r="AP993" s="30"/>
      <c r="AQ993" s="30"/>
      <c r="AR993" s="30"/>
      <c r="AS993" s="30"/>
      <c r="AT993" s="30"/>
      <c r="AU993" s="55"/>
      <c r="AV993" s="1"/>
      <c r="AW993" s="1"/>
      <c r="AX993" s="1"/>
      <c r="AY993" s="30"/>
      <c r="AZ993" s="1"/>
      <c r="BA993" s="1"/>
      <c r="BB993" s="1"/>
      <c r="BC993" s="1"/>
      <c r="BD993" s="1"/>
      <c r="BE993" s="1"/>
      <c r="BF993" s="1"/>
      <c r="BG993" s="1"/>
    </row>
    <row r="994" spans="1:59" ht="15.75" customHeight="1" x14ac:dyDescent="0.25">
      <c r="A994" s="1"/>
      <c r="B994" s="1"/>
      <c r="C994" s="1"/>
      <c r="D994" s="1"/>
      <c r="E994" s="1"/>
      <c r="F994" s="1"/>
      <c r="G994" s="1"/>
      <c r="H994" s="1"/>
      <c r="I994" s="25"/>
      <c r="J994" s="1"/>
      <c r="K994" s="1"/>
      <c r="L994" s="1"/>
      <c r="M994" s="1"/>
      <c r="N994" s="1"/>
      <c r="O994" s="30"/>
      <c r="P994" s="1"/>
      <c r="Q994" s="1"/>
      <c r="R994" s="1"/>
      <c r="S994" s="1"/>
      <c r="T994" s="1"/>
      <c r="U994" s="30"/>
      <c r="V994" s="1"/>
      <c r="W994" s="1"/>
      <c r="X994" s="25"/>
      <c r="Y994" s="1"/>
      <c r="Z994" s="25"/>
      <c r="AA994" s="1"/>
      <c r="AB994" s="25"/>
      <c r="AC994" s="64"/>
      <c r="AD994" s="5"/>
      <c r="AE994" s="5"/>
      <c r="AF994" s="30"/>
      <c r="AG994" s="30"/>
      <c r="AH994" s="30"/>
      <c r="AI994" s="30"/>
      <c r="AJ994" s="81"/>
      <c r="AK994" s="81"/>
      <c r="AL994" s="81"/>
      <c r="AM994" s="30"/>
      <c r="AN994" s="62"/>
      <c r="AO994" s="30"/>
      <c r="AP994" s="30"/>
      <c r="AQ994" s="30"/>
      <c r="AR994" s="30"/>
      <c r="AS994" s="30"/>
      <c r="AT994" s="30"/>
      <c r="AU994" s="55"/>
      <c r="AV994" s="1"/>
      <c r="AW994" s="1"/>
      <c r="AX994" s="1"/>
      <c r="AY994" s="30"/>
      <c r="AZ994" s="1"/>
      <c r="BA994" s="1"/>
      <c r="BB994" s="1"/>
      <c r="BC994" s="1"/>
      <c r="BD994" s="1"/>
      <c r="BE994" s="1"/>
      <c r="BF994" s="1"/>
      <c r="BG994" s="1"/>
    </row>
    <row r="995" spans="1:59" ht="15.75" customHeight="1" x14ac:dyDescent="0.25">
      <c r="A995" s="1"/>
      <c r="B995" s="1"/>
      <c r="C995" s="1"/>
      <c r="D995" s="1"/>
      <c r="E995" s="1"/>
      <c r="F995" s="1"/>
      <c r="G995" s="1"/>
      <c r="H995" s="1"/>
      <c r="I995" s="25"/>
      <c r="J995" s="1"/>
      <c r="K995" s="1"/>
      <c r="L995" s="1"/>
      <c r="M995" s="1"/>
      <c r="N995" s="1"/>
      <c r="O995" s="30"/>
      <c r="P995" s="1"/>
      <c r="Q995" s="1"/>
      <c r="R995" s="1"/>
      <c r="S995" s="1"/>
      <c r="T995" s="1"/>
      <c r="U995" s="30"/>
      <c r="V995" s="1"/>
      <c r="W995" s="1"/>
      <c r="X995" s="25"/>
      <c r="Y995" s="1"/>
      <c r="Z995" s="25"/>
      <c r="AA995" s="1"/>
      <c r="AB995" s="25"/>
      <c r="AC995" s="64"/>
      <c r="AD995" s="5"/>
      <c r="AE995" s="5"/>
      <c r="AF995" s="30"/>
      <c r="AG995" s="30"/>
      <c r="AH995" s="30"/>
      <c r="AI995" s="30"/>
      <c r="AJ995" s="81"/>
      <c r="AK995" s="81"/>
      <c r="AL995" s="81"/>
      <c r="AM995" s="30"/>
      <c r="AN995" s="62"/>
      <c r="AO995" s="30"/>
      <c r="AP995" s="30"/>
      <c r="AQ995" s="30"/>
      <c r="AR995" s="30"/>
      <c r="AS995" s="30"/>
      <c r="AT995" s="30"/>
      <c r="AU995" s="55"/>
      <c r="AV995" s="1"/>
      <c r="AW995" s="1"/>
      <c r="AX995" s="1"/>
      <c r="AY995" s="30"/>
      <c r="AZ995" s="1"/>
      <c r="BA995" s="1"/>
      <c r="BB995" s="1"/>
      <c r="BC995" s="1"/>
      <c r="BD995" s="1"/>
      <c r="BE995" s="1"/>
      <c r="BF995" s="1"/>
      <c r="BG995" s="1"/>
    </row>
    <row r="996" spans="1:59" ht="15.75" customHeight="1" x14ac:dyDescent="0.25">
      <c r="A996" s="1"/>
      <c r="B996" s="1"/>
      <c r="C996" s="1"/>
      <c r="D996" s="1"/>
      <c r="E996" s="1"/>
      <c r="F996" s="1"/>
      <c r="G996" s="1"/>
      <c r="H996" s="1"/>
      <c r="I996" s="25"/>
      <c r="J996" s="1"/>
      <c r="K996" s="1"/>
      <c r="L996" s="1"/>
      <c r="M996" s="1"/>
      <c r="N996" s="1"/>
      <c r="O996" s="30"/>
      <c r="P996" s="1"/>
      <c r="Q996" s="1"/>
      <c r="R996" s="1"/>
      <c r="S996" s="1"/>
      <c r="T996" s="1"/>
      <c r="U996" s="30"/>
      <c r="V996" s="1"/>
      <c r="W996" s="1"/>
      <c r="X996" s="25"/>
      <c r="Y996" s="1"/>
      <c r="Z996" s="25"/>
      <c r="AA996" s="1"/>
      <c r="AB996" s="25"/>
      <c r="AC996" s="64"/>
      <c r="AD996" s="5"/>
      <c r="AE996" s="5"/>
      <c r="AF996" s="30"/>
      <c r="AG996" s="30"/>
      <c r="AH996" s="30"/>
      <c r="AI996" s="30"/>
      <c r="AJ996" s="81"/>
      <c r="AK996" s="81"/>
      <c r="AL996" s="81"/>
      <c r="AM996" s="30"/>
      <c r="AN996" s="62"/>
      <c r="AO996" s="30"/>
      <c r="AP996" s="30"/>
      <c r="AQ996" s="30"/>
      <c r="AR996" s="30"/>
      <c r="AS996" s="30"/>
      <c r="AT996" s="30"/>
      <c r="AU996" s="55"/>
      <c r="AV996" s="1"/>
      <c r="AW996" s="1"/>
      <c r="AX996" s="1"/>
      <c r="AY996" s="30"/>
      <c r="AZ996" s="1"/>
      <c r="BA996" s="1"/>
      <c r="BB996" s="1"/>
      <c r="BC996" s="1"/>
      <c r="BD996" s="1"/>
      <c r="BE996" s="1"/>
      <c r="BF996" s="1"/>
      <c r="BG996" s="1"/>
    </row>
    <row r="997" spans="1:59" ht="15.75" customHeight="1" x14ac:dyDescent="0.25">
      <c r="A997" s="1"/>
      <c r="B997" s="1"/>
      <c r="C997" s="1"/>
      <c r="D997" s="1"/>
      <c r="E997" s="1"/>
      <c r="F997" s="1"/>
      <c r="G997" s="1"/>
      <c r="H997" s="1"/>
      <c r="I997" s="25"/>
      <c r="J997" s="1"/>
      <c r="K997" s="1"/>
      <c r="L997" s="1"/>
      <c r="M997" s="1"/>
      <c r="N997" s="1"/>
      <c r="O997" s="30"/>
      <c r="P997" s="1"/>
      <c r="Q997" s="1"/>
      <c r="R997" s="1"/>
      <c r="S997" s="1"/>
      <c r="T997" s="1"/>
      <c r="U997" s="30"/>
      <c r="V997" s="1"/>
      <c r="W997" s="1"/>
      <c r="X997" s="25"/>
      <c r="Y997" s="1"/>
      <c r="Z997" s="25"/>
      <c r="AA997" s="1"/>
      <c r="AB997" s="25"/>
      <c r="AC997" s="64"/>
      <c r="AD997" s="5"/>
      <c r="AE997" s="5"/>
      <c r="AF997" s="30"/>
      <c r="AG997" s="30"/>
      <c r="AH997" s="30"/>
      <c r="AI997" s="30"/>
      <c r="AJ997" s="81"/>
      <c r="AK997" s="81"/>
      <c r="AL997" s="81"/>
      <c r="AM997" s="30"/>
      <c r="AN997" s="62"/>
      <c r="AO997" s="30"/>
      <c r="AP997" s="30"/>
      <c r="AQ997" s="30"/>
      <c r="AR997" s="30"/>
      <c r="AS997" s="30"/>
      <c r="AT997" s="30"/>
      <c r="AU997" s="55"/>
      <c r="AV997" s="1"/>
      <c r="AW997" s="1"/>
      <c r="AX997" s="1"/>
      <c r="AY997" s="30"/>
      <c r="AZ997" s="1"/>
      <c r="BA997" s="1"/>
      <c r="BB997" s="1"/>
      <c r="BC997" s="1"/>
      <c r="BD997" s="1"/>
      <c r="BE997" s="1"/>
      <c r="BF997" s="1"/>
      <c r="BG997" s="1"/>
    </row>
    <row r="998" spans="1:59" ht="15.75" customHeight="1" x14ac:dyDescent="0.25">
      <c r="A998" s="1"/>
      <c r="B998" s="1"/>
      <c r="C998" s="1"/>
      <c r="D998" s="1"/>
      <c r="E998" s="1"/>
      <c r="F998" s="1"/>
      <c r="G998" s="1"/>
      <c r="H998" s="1"/>
      <c r="I998" s="25"/>
      <c r="J998" s="1"/>
      <c r="K998" s="1"/>
      <c r="L998" s="1"/>
      <c r="M998" s="1"/>
      <c r="N998" s="1"/>
      <c r="O998" s="30"/>
      <c r="P998" s="1"/>
      <c r="Q998" s="1"/>
      <c r="R998" s="1"/>
      <c r="S998" s="1"/>
      <c r="T998" s="1"/>
      <c r="U998" s="30"/>
      <c r="V998" s="1"/>
      <c r="W998" s="1"/>
      <c r="X998" s="25"/>
      <c r="Y998" s="1"/>
      <c r="Z998" s="25"/>
      <c r="AA998" s="1"/>
      <c r="AB998" s="25"/>
      <c r="AC998" s="64"/>
      <c r="AD998" s="5"/>
      <c r="AE998" s="5"/>
      <c r="AF998" s="30"/>
      <c r="AG998" s="30"/>
      <c r="AH998" s="30"/>
      <c r="AI998" s="30"/>
      <c r="AJ998" s="81"/>
      <c r="AK998" s="81"/>
      <c r="AL998" s="81"/>
      <c r="AM998" s="30"/>
      <c r="AN998" s="62"/>
      <c r="AO998" s="30"/>
      <c r="AP998" s="30"/>
      <c r="AQ998" s="30"/>
      <c r="AR998" s="30"/>
      <c r="AS998" s="30"/>
      <c r="AT998" s="30"/>
      <c r="AU998" s="55"/>
      <c r="AV998" s="1"/>
      <c r="AW998" s="1"/>
      <c r="AX998" s="1"/>
      <c r="AY998" s="30"/>
      <c r="AZ998" s="1"/>
      <c r="BA998" s="1"/>
      <c r="BB998" s="1"/>
      <c r="BC998" s="1"/>
      <c r="BD998" s="1"/>
      <c r="BE998" s="1"/>
      <c r="BF998" s="1"/>
      <c r="BG998" s="1"/>
    </row>
    <row r="999" spans="1:59" ht="15.75" customHeight="1" x14ac:dyDescent="0.25">
      <c r="A999" s="1"/>
      <c r="B999" s="1"/>
      <c r="C999" s="1"/>
      <c r="D999" s="1"/>
      <c r="E999" s="1"/>
      <c r="F999" s="1"/>
      <c r="G999" s="1"/>
      <c r="H999" s="1"/>
      <c r="I999" s="25"/>
      <c r="J999" s="1"/>
      <c r="K999" s="1"/>
      <c r="L999" s="1"/>
      <c r="M999" s="1"/>
      <c r="N999" s="1"/>
      <c r="O999" s="30"/>
      <c r="P999" s="1"/>
      <c r="Q999" s="1"/>
      <c r="R999" s="1"/>
      <c r="S999" s="1"/>
      <c r="T999" s="1"/>
      <c r="U999" s="30"/>
      <c r="V999" s="1"/>
      <c r="W999" s="1"/>
      <c r="X999" s="25"/>
      <c r="Y999" s="1"/>
      <c r="Z999" s="25"/>
      <c r="AA999" s="1"/>
      <c r="AB999" s="25"/>
      <c r="AC999" s="64"/>
      <c r="AD999" s="5"/>
      <c r="AE999" s="5"/>
      <c r="AF999" s="30"/>
      <c r="AG999" s="30"/>
      <c r="AH999" s="30"/>
      <c r="AI999" s="30"/>
      <c r="AJ999" s="81"/>
      <c r="AK999" s="81"/>
      <c r="AL999" s="81"/>
      <c r="AM999" s="30"/>
      <c r="AN999" s="62"/>
      <c r="AO999" s="30"/>
      <c r="AP999" s="30"/>
      <c r="AQ999" s="30"/>
      <c r="AR999" s="30"/>
      <c r="AS999" s="30"/>
      <c r="AT999" s="30"/>
      <c r="AU999" s="55"/>
      <c r="AV999" s="1"/>
      <c r="AW999" s="1"/>
      <c r="AX999" s="1"/>
      <c r="AY999" s="30"/>
      <c r="AZ999" s="1"/>
      <c r="BA999" s="1"/>
      <c r="BB999" s="1"/>
      <c r="BC999" s="1"/>
      <c r="BD999" s="1"/>
      <c r="BE999" s="1"/>
      <c r="BF999" s="1"/>
      <c r="BG999" s="1"/>
    </row>
    <row r="1000" spans="1:59" ht="15.75" customHeight="1" x14ac:dyDescent="0.25">
      <c r="A1000" s="1"/>
      <c r="B1000" s="1"/>
      <c r="C1000" s="1"/>
      <c r="D1000" s="1"/>
      <c r="E1000" s="1"/>
      <c r="F1000" s="1"/>
      <c r="G1000" s="1"/>
      <c r="H1000" s="1"/>
      <c r="I1000" s="25"/>
      <c r="J1000" s="1"/>
      <c r="K1000" s="1"/>
      <c r="L1000" s="1"/>
      <c r="M1000" s="1"/>
      <c r="N1000" s="1"/>
      <c r="O1000" s="30"/>
      <c r="P1000" s="1"/>
      <c r="Q1000" s="1"/>
      <c r="R1000" s="1"/>
      <c r="S1000" s="1"/>
      <c r="T1000" s="1"/>
      <c r="U1000" s="30"/>
      <c r="V1000" s="1"/>
      <c r="W1000" s="1"/>
      <c r="X1000" s="25"/>
      <c r="Y1000" s="1"/>
      <c r="Z1000" s="25"/>
      <c r="AA1000" s="1"/>
      <c r="AB1000" s="25"/>
      <c r="AC1000" s="64"/>
      <c r="AD1000" s="5"/>
      <c r="AE1000" s="5"/>
      <c r="AF1000" s="30"/>
      <c r="AG1000" s="30"/>
      <c r="AH1000" s="30"/>
      <c r="AI1000" s="30"/>
      <c r="AJ1000" s="81"/>
      <c r="AK1000" s="81"/>
      <c r="AL1000" s="81"/>
      <c r="AM1000" s="30"/>
      <c r="AN1000" s="62"/>
      <c r="AO1000" s="30"/>
      <c r="AP1000" s="30"/>
      <c r="AQ1000" s="30"/>
      <c r="AR1000" s="30"/>
      <c r="AS1000" s="30"/>
      <c r="AT1000" s="30"/>
      <c r="AU1000" s="55"/>
      <c r="AV1000" s="1"/>
      <c r="AW1000" s="1"/>
      <c r="AX1000" s="1"/>
      <c r="AY1000" s="30"/>
      <c r="AZ1000" s="1"/>
      <c r="BA1000" s="1"/>
      <c r="BB1000" s="1"/>
      <c r="BC1000" s="1"/>
      <c r="BD1000" s="1"/>
      <c r="BE1000" s="1"/>
      <c r="BF1000" s="1"/>
      <c r="BG1000" s="1"/>
    </row>
    <row r="1001" spans="1:59" ht="15.75" customHeight="1" x14ac:dyDescent="0.25">
      <c r="A1001" s="1"/>
      <c r="B1001" s="1"/>
      <c r="C1001" s="1"/>
      <c r="D1001" s="1"/>
      <c r="E1001" s="1"/>
      <c r="F1001" s="1"/>
      <c r="G1001" s="1"/>
      <c r="H1001" s="1"/>
      <c r="I1001" s="25"/>
      <c r="J1001" s="1"/>
      <c r="K1001" s="1"/>
      <c r="L1001" s="1"/>
      <c r="M1001" s="1"/>
      <c r="N1001" s="1"/>
      <c r="O1001" s="30"/>
      <c r="P1001" s="1"/>
      <c r="Q1001" s="1"/>
      <c r="R1001" s="1"/>
      <c r="S1001" s="1"/>
      <c r="T1001" s="1"/>
      <c r="U1001" s="30"/>
      <c r="V1001" s="1"/>
      <c r="W1001" s="1"/>
      <c r="X1001" s="25"/>
      <c r="Y1001" s="1"/>
      <c r="Z1001" s="25"/>
      <c r="AA1001" s="1"/>
      <c r="AB1001" s="25"/>
      <c r="AC1001" s="64"/>
      <c r="AD1001" s="5"/>
      <c r="AE1001" s="5"/>
      <c r="AF1001" s="30"/>
      <c r="AG1001" s="30"/>
      <c r="AH1001" s="30"/>
      <c r="AI1001" s="30"/>
      <c r="AJ1001" s="81"/>
      <c r="AK1001" s="81"/>
      <c r="AL1001" s="81"/>
      <c r="AM1001" s="30"/>
      <c r="AN1001" s="62"/>
      <c r="AO1001" s="30"/>
      <c r="AP1001" s="30"/>
      <c r="AQ1001" s="30"/>
      <c r="AR1001" s="30"/>
      <c r="AS1001" s="30"/>
      <c r="AT1001" s="30"/>
      <c r="AU1001" s="55"/>
      <c r="AV1001" s="1"/>
      <c r="AW1001" s="1"/>
      <c r="AX1001" s="1"/>
      <c r="AY1001" s="30"/>
      <c r="AZ1001" s="1"/>
      <c r="BA1001" s="1"/>
      <c r="BB1001" s="1"/>
      <c r="BC1001" s="1"/>
      <c r="BD1001" s="1"/>
      <c r="BE1001" s="1"/>
      <c r="BF1001" s="1"/>
      <c r="BG1001" s="1"/>
    </row>
    <row r="1002" spans="1:59" ht="15.75" customHeight="1" x14ac:dyDescent="0.25">
      <c r="A1002" s="1"/>
      <c r="B1002" s="1"/>
      <c r="C1002" s="1"/>
      <c r="D1002" s="1"/>
      <c r="E1002" s="1"/>
      <c r="F1002" s="1"/>
      <c r="G1002" s="1"/>
      <c r="H1002" s="1"/>
      <c r="I1002" s="25"/>
      <c r="J1002" s="1"/>
      <c r="K1002" s="1"/>
      <c r="L1002" s="1"/>
      <c r="M1002" s="1"/>
      <c r="N1002" s="1"/>
      <c r="O1002" s="30"/>
      <c r="P1002" s="1"/>
      <c r="Q1002" s="1"/>
      <c r="R1002" s="1"/>
      <c r="S1002" s="1"/>
      <c r="T1002" s="1"/>
      <c r="U1002" s="30"/>
      <c r="V1002" s="1"/>
      <c r="W1002" s="1"/>
      <c r="X1002" s="25"/>
      <c r="Y1002" s="1"/>
      <c r="Z1002" s="25"/>
      <c r="AA1002" s="1"/>
      <c r="AB1002" s="25"/>
      <c r="AC1002" s="64"/>
      <c r="AD1002" s="5"/>
      <c r="AE1002" s="5"/>
      <c r="AF1002" s="30"/>
      <c r="AG1002" s="30"/>
      <c r="AH1002" s="30"/>
      <c r="AI1002" s="30"/>
      <c r="AJ1002" s="81"/>
      <c r="AK1002" s="81"/>
      <c r="AL1002" s="81"/>
      <c r="AM1002" s="30"/>
      <c r="AN1002" s="62"/>
      <c r="AO1002" s="30"/>
      <c r="AP1002" s="30"/>
      <c r="AQ1002" s="30"/>
      <c r="AR1002" s="30"/>
      <c r="AS1002" s="30"/>
      <c r="AT1002" s="30"/>
      <c r="AU1002" s="55"/>
      <c r="AV1002" s="1"/>
      <c r="AW1002" s="1"/>
      <c r="AX1002" s="1"/>
      <c r="AY1002" s="30"/>
      <c r="AZ1002" s="1"/>
      <c r="BA1002" s="1"/>
      <c r="BB1002" s="1"/>
      <c r="BC1002" s="1"/>
      <c r="BD1002" s="1"/>
      <c r="BE1002" s="1"/>
      <c r="BF1002" s="1"/>
      <c r="BG1002" s="1"/>
    </row>
    <row r="1003" spans="1:59" ht="15.75" customHeight="1" x14ac:dyDescent="0.25">
      <c r="A1003" s="1"/>
      <c r="B1003" s="1"/>
      <c r="C1003" s="1"/>
      <c r="D1003" s="1"/>
      <c r="E1003" s="1"/>
      <c r="F1003" s="1"/>
      <c r="G1003" s="1"/>
      <c r="H1003" s="1"/>
      <c r="I1003" s="25"/>
      <c r="J1003" s="1"/>
      <c r="K1003" s="1"/>
      <c r="L1003" s="1"/>
      <c r="M1003" s="1"/>
      <c r="N1003" s="1"/>
      <c r="O1003" s="30"/>
      <c r="P1003" s="1"/>
      <c r="Q1003" s="1"/>
      <c r="R1003" s="1"/>
      <c r="S1003" s="1"/>
      <c r="T1003" s="1"/>
      <c r="U1003" s="30"/>
      <c r="V1003" s="1"/>
      <c r="W1003" s="1"/>
      <c r="X1003" s="25"/>
      <c r="Y1003" s="1"/>
      <c r="Z1003" s="25"/>
      <c r="AA1003" s="1"/>
      <c r="AB1003" s="25"/>
      <c r="AC1003" s="64"/>
      <c r="AD1003" s="5"/>
      <c r="AE1003" s="5"/>
      <c r="AF1003" s="30"/>
      <c r="AG1003" s="30"/>
      <c r="AH1003" s="30"/>
      <c r="AI1003" s="30"/>
      <c r="AJ1003" s="81"/>
      <c r="AK1003" s="81"/>
      <c r="AL1003" s="81"/>
      <c r="AM1003" s="30"/>
      <c r="AN1003" s="62"/>
      <c r="AO1003" s="30"/>
      <c r="AP1003" s="30"/>
      <c r="AQ1003" s="30"/>
      <c r="AR1003" s="30"/>
      <c r="AS1003" s="30"/>
      <c r="AT1003" s="30"/>
      <c r="AU1003" s="55"/>
      <c r="AV1003" s="1"/>
      <c r="AW1003" s="1"/>
      <c r="AX1003" s="1"/>
      <c r="AY1003" s="30"/>
      <c r="AZ1003" s="1"/>
      <c r="BA1003" s="1"/>
      <c r="BB1003" s="1"/>
      <c r="BC1003" s="1"/>
      <c r="BD1003" s="1"/>
      <c r="BE1003" s="1"/>
      <c r="BF1003" s="1"/>
      <c r="BG1003" s="1"/>
    </row>
    <row r="1004" spans="1:59" ht="15.75" customHeight="1" x14ac:dyDescent="0.25">
      <c r="A1004" s="1"/>
      <c r="B1004" s="1"/>
      <c r="C1004" s="1"/>
      <c r="D1004" s="1"/>
      <c r="E1004" s="1"/>
      <c r="F1004" s="1"/>
      <c r="G1004" s="1"/>
      <c r="H1004" s="1"/>
      <c r="I1004" s="25"/>
      <c r="J1004" s="1"/>
      <c r="K1004" s="1"/>
      <c r="L1004" s="1"/>
      <c r="M1004" s="1"/>
      <c r="N1004" s="1"/>
      <c r="O1004" s="30"/>
      <c r="P1004" s="1"/>
      <c r="Q1004" s="1"/>
      <c r="R1004" s="1"/>
      <c r="S1004" s="1"/>
      <c r="T1004" s="1"/>
      <c r="U1004" s="30"/>
      <c r="V1004" s="1"/>
      <c r="W1004" s="1"/>
      <c r="X1004" s="25"/>
      <c r="Y1004" s="1"/>
      <c r="Z1004" s="25"/>
      <c r="AA1004" s="1"/>
      <c r="AB1004" s="25"/>
      <c r="AC1004" s="64"/>
      <c r="AD1004" s="5"/>
      <c r="AE1004" s="5"/>
      <c r="AF1004" s="30"/>
      <c r="AG1004" s="30"/>
      <c r="AH1004" s="30"/>
      <c r="AI1004" s="30"/>
      <c r="AJ1004" s="81"/>
      <c r="AK1004" s="81"/>
      <c r="AL1004" s="81"/>
      <c r="AM1004" s="30"/>
      <c r="AN1004" s="62"/>
      <c r="AO1004" s="30"/>
      <c r="AP1004" s="30"/>
      <c r="AQ1004" s="30"/>
      <c r="AR1004" s="30"/>
      <c r="AS1004" s="30"/>
      <c r="AT1004" s="30"/>
      <c r="AU1004" s="55"/>
      <c r="AV1004" s="1"/>
      <c r="AW1004" s="1"/>
      <c r="AX1004" s="1"/>
      <c r="AY1004" s="30"/>
      <c r="AZ1004" s="1"/>
      <c r="BA1004" s="1"/>
      <c r="BB1004" s="1"/>
      <c r="BC1004" s="1"/>
      <c r="BD1004" s="1"/>
      <c r="BE1004" s="1"/>
      <c r="BF1004" s="1"/>
      <c r="BG1004" s="1"/>
    </row>
    <row r="1005" spans="1:59" ht="15.75" customHeight="1" x14ac:dyDescent="0.25">
      <c r="A1005" s="1"/>
      <c r="B1005" s="1"/>
      <c r="C1005" s="1"/>
      <c r="D1005" s="1"/>
      <c r="E1005" s="1"/>
      <c r="F1005" s="1"/>
      <c r="G1005" s="1"/>
      <c r="H1005" s="1"/>
      <c r="I1005" s="25"/>
      <c r="J1005" s="1"/>
      <c r="K1005" s="1"/>
      <c r="L1005" s="1"/>
      <c r="M1005" s="1"/>
      <c r="N1005" s="1"/>
      <c r="O1005" s="30"/>
      <c r="P1005" s="1"/>
      <c r="Q1005" s="1"/>
      <c r="R1005" s="1"/>
      <c r="S1005" s="1"/>
      <c r="T1005" s="1"/>
      <c r="U1005" s="30"/>
      <c r="V1005" s="1"/>
      <c r="W1005" s="1"/>
      <c r="X1005" s="25"/>
      <c r="Y1005" s="1"/>
      <c r="Z1005" s="25"/>
      <c r="AA1005" s="1"/>
      <c r="AB1005" s="25"/>
      <c r="AC1005" s="64"/>
      <c r="AD1005" s="5"/>
      <c r="AE1005" s="5"/>
      <c r="AF1005" s="30"/>
      <c r="AG1005" s="30"/>
      <c r="AH1005" s="30"/>
      <c r="AI1005" s="30"/>
      <c r="AJ1005" s="81"/>
      <c r="AK1005" s="81"/>
      <c r="AL1005" s="81"/>
      <c r="AM1005" s="30"/>
      <c r="AN1005" s="62"/>
      <c r="AO1005" s="30"/>
      <c r="AP1005" s="30"/>
      <c r="AQ1005" s="30"/>
      <c r="AR1005" s="30"/>
      <c r="AS1005" s="30"/>
      <c r="AT1005" s="30"/>
      <c r="AU1005" s="55"/>
      <c r="AV1005" s="1"/>
      <c r="AW1005" s="1"/>
      <c r="AX1005" s="1"/>
      <c r="AY1005" s="30"/>
      <c r="AZ1005" s="1"/>
      <c r="BA1005" s="1"/>
      <c r="BB1005" s="1"/>
      <c r="BC1005" s="1"/>
      <c r="BD1005" s="1"/>
      <c r="BE1005" s="1"/>
      <c r="BF1005" s="1"/>
      <c r="BG1005" s="1"/>
    </row>
    <row r="1006" spans="1:59" ht="15.75" customHeight="1" x14ac:dyDescent="0.25">
      <c r="A1006" s="1"/>
      <c r="B1006" s="1"/>
      <c r="C1006" s="1"/>
      <c r="D1006" s="1"/>
      <c r="E1006" s="1"/>
      <c r="F1006" s="1"/>
      <c r="G1006" s="1"/>
      <c r="H1006" s="1"/>
      <c r="I1006" s="25"/>
      <c r="J1006" s="1"/>
      <c r="K1006" s="1"/>
      <c r="L1006" s="1"/>
      <c r="M1006" s="1"/>
      <c r="N1006" s="1"/>
      <c r="O1006" s="30"/>
      <c r="P1006" s="1"/>
      <c r="Q1006" s="1"/>
      <c r="R1006" s="1"/>
      <c r="S1006" s="1"/>
      <c r="T1006" s="1"/>
      <c r="U1006" s="30"/>
      <c r="V1006" s="1"/>
      <c r="W1006" s="1"/>
      <c r="X1006" s="25"/>
      <c r="Y1006" s="1"/>
      <c r="Z1006" s="25"/>
      <c r="AA1006" s="1"/>
      <c r="AB1006" s="25"/>
      <c r="AC1006" s="64"/>
      <c r="AD1006" s="5"/>
      <c r="AE1006" s="5"/>
      <c r="AF1006" s="30"/>
      <c r="AG1006" s="30"/>
      <c r="AH1006" s="30"/>
      <c r="AI1006" s="30"/>
      <c r="AJ1006" s="81"/>
      <c r="AK1006" s="81"/>
      <c r="AL1006" s="81"/>
      <c r="AM1006" s="30"/>
      <c r="AN1006" s="62"/>
      <c r="AO1006" s="30"/>
      <c r="AP1006" s="30"/>
      <c r="AQ1006" s="30"/>
      <c r="AR1006" s="30"/>
      <c r="AS1006" s="30"/>
      <c r="AT1006" s="30"/>
      <c r="AU1006" s="55"/>
      <c r="AV1006" s="1"/>
      <c r="AW1006" s="1"/>
      <c r="AX1006" s="1"/>
      <c r="AY1006" s="30"/>
      <c r="AZ1006" s="1"/>
      <c r="BA1006" s="1"/>
      <c r="BB1006" s="1"/>
      <c r="BC1006" s="1"/>
      <c r="BD1006" s="1"/>
      <c r="BE1006" s="1"/>
      <c r="BF1006" s="1"/>
      <c r="BG1006" s="1"/>
    </row>
    <row r="1007" spans="1:59" ht="15.75" customHeight="1" x14ac:dyDescent="0.25">
      <c r="A1007" s="1"/>
      <c r="B1007" s="1"/>
      <c r="C1007" s="1"/>
      <c r="D1007" s="1"/>
      <c r="E1007" s="1"/>
      <c r="F1007" s="1"/>
      <c r="G1007" s="1"/>
      <c r="H1007" s="1"/>
      <c r="I1007" s="25"/>
      <c r="J1007" s="1"/>
      <c r="K1007" s="1"/>
      <c r="L1007" s="1"/>
      <c r="M1007" s="1"/>
      <c r="N1007" s="1"/>
      <c r="O1007" s="30"/>
      <c r="P1007" s="1"/>
      <c r="Q1007" s="1"/>
      <c r="R1007" s="1"/>
      <c r="S1007" s="1"/>
      <c r="T1007" s="1"/>
      <c r="U1007" s="30"/>
      <c r="V1007" s="1"/>
      <c r="W1007" s="1"/>
      <c r="X1007" s="25"/>
      <c r="Y1007" s="1"/>
      <c r="Z1007" s="25"/>
      <c r="AA1007" s="1"/>
      <c r="AB1007" s="25"/>
      <c r="AC1007" s="64"/>
      <c r="AD1007" s="5"/>
      <c r="AE1007" s="5"/>
      <c r="AF1007" s="30"/>
      <c r="AG1007" s="30"/>
      <c r="AH1007" s="30"/>
      <c r="AI1007" s="30"/>
      <c r="AJ1007" s="81"/>
      <c r="AK1007" s="81"/>
      <c r="AL1007" s="81"/>
      <c r="AM1007" s="30"/>
      <c r="AN1007" s="62"/>
      <c r="AO1007" s="30"/>
      <c r="AP1007" s="30"/>
      <c r="AQ1007" s="30"/>
      <c r="AR1007" s="30"/>
      <c r="AS1007" s="30"/>
      <c r="AT1007" s="30"/>
      <c r="AU1007" s="55"/>
      <c r="AV1007" s="1"/>
      <c r="AW1007" s="1"/>
      <c r="AX1007" s="1"/>
      <c r="AY1007" s="30"/>
      <c r="AZ1007" s="1"/>
      <c r="BA1007" s="1"/>
      <c r="BB1007" s="1"/>
      <c r="BC1007" s="1"/>
      <c r="BD1007" s="1"/>
      <c r="BE1007" s="1"/>
      <c r="BF1007" s="1"/>
      <c r="BG1007" s="1"/>
    </row>
    <row r="1008" spans="1:59" ht="15.75" customHeight="1" x14ac:dyDescent="0.25">
      <c r="A1008" s="1"/>
      <c r="B1008" s="1"/>
      <c r="C1008" s="1"/>
      <c r="D1008" s="1"/>
      <c r="E1008" s="1"/>
      <c r="F1008" s="1"/>
      <c r="G1008" s="1"/>
      <c r="H1008" s="1"/>
      <c r="I1008" s="25"/>
      <c r="J1008" s="1"/>
      <c r="K1008" s="1"/>
      <c r="L1008" s="1"/>
      <c r="M1008" s="1"/>
      <c r="N1008" s="1"/>
      <c r="O1008" s="30"/>
      <c r="P1008" s="1"/>
      <c r="Q1008" s="1"/>
      <c r="R1008" s="1"/>
      <c r="S1008" s="1"/>
      <c r="T1008" s="1"/>
      <c r="U1008" s="30"/>
      <c r="V1008" s="1"/>
      <c r="W1008" s="1"/>
      <c r="X1008" s="25"/>
      <c r="Y1008" s="1"/>
      <c r="Z1008" s="25"/>
      <c r="AA1008" s="1"/>
      <c r="AB1008" s="25"/>
      <c r="AC1008" s="64"/>
      <c r="AD1008" s="5"/>
      <c r="AE1008" s="5"/>
      <c r="AF1008" s="30"/>
      <c r="AG1008" s="30"/>
      <c r="AH1008" s="30"/>
      <c r="AI1008" s="30"/>
      <c r="AJ1008" s="81"/>
      <c r="AK1008" s="81"/>
      <c r="AL1008" s="81"/>
      <c r="AM1008" s="30"/>
      <c r="AN1008" s="62"/>
      <c r="AO1008" s="30"/>
      <c r="AP1008" s="30"/>
      <c r="AQ1008" s="30"/>
      <c r="AR1008" s="30"/>
      <c r="AS1008" s="30"/>
      <c r="AT1008" s="30"/>
      <c r="AU1008" s="55"/>
      <c r="AV1008" s="1"/>
      <c r="AW1008" s="1"/>
      <c r="AX1008" s="1"/>
      <c r="AY1008" s="30"/>
      <c r="AZ1008" s="1"/>
      <c r="BA1008" s="1"/>
      <c r="BB1008" s="1"/>
      <c r="BC1008" s="1"/>
      <c r="BD1008" s="1"/>
      <c r="BE1008" s="1"/>
      <c r="BF1008" s="1"/>
      <c r="BG1008" s="1"/>
    </row>
    <row r="1009" spans="1:59" ht="15.75" customHeight="1" x14ac:dyDescent="0.25">
      <c r="A1009" s="1"/>
      <c r="B1009" s="1"/>
      <c r="C1009" s="1"/>
      <c r="D1009" s="1"/>
      <c r="E1009" s="1"/>
      <c r="F1009" s="1"/>
      <c r="G1009" s="1"/>
      <c r="H1009" s="1"/>
      <c r="I1009" s="25"/>
      <c r="J1009" s="1"/>
      <c r="K1009" s="1"/>
      <c r="L1009" s="1"/>
      <c r="M1009" s="1"/>
      <c r="N1009" s="1"/>
      <c r="O1009" s="30"/>
      <c r="P1009" s="1"/>
      <c r="Q1009" s="1"/>
      <c r="R1009" s="1"/>
      <c r="S1009" s="1"/>
      <c r="T1009" s="1"/>
      <c r="U1009" s="30"/>
      <c r="V1009" s="1"/>
      <c r="W1009" s="1"/>
      <c r="X1009" s="25"/>
      <c r="Y1009" s="1"/>
      <c r="Z1009" s="25"/>
      <c r="AA1009" s="1"/>
      <c r="AB1009" s="25"/>
      <c r="AC1009" s="64"/>
      <c r="AD1009" s="5"/>
      <c r="AE1009" s="5"/>
      <c r="AF1009" s="30"/>
      <c r="AG1009" s="30"/>
      <c r="AH1009" s="30"/>
      <c r="AI1009" s="30"/>
      <c r="AJ1009" s="81"/>
      <c r="AK1009" s="81"/>
      <c r="AL1009" s="81"/>
      <c r="AM1009" s="30"/>
      <c r="AN1009" s="62"/>
      <c r="AO1009" s="30"/>
      <c r="AP1009" s="30"/>
      <c r="AQ1009" s="30"/>
      <c r="AR1009" s="30"/>
      <c r="AS1009" s="30"/>
      <c r="AT1009" s="30"/>
      <c r="AU1009" s="55"/>
      <c r="AV1009" s="1"/>
      <c r="AW1009" s="1"/>
      <c r="AX1009" s="1"/>
      <c r="AY1009" s="30"/>
      <c r="AZ1009" s="1"/>
      <c r="BA1009" s="1"/>
      <c r="BB1009" s="1"/>
      <c r="BC1009" s="1"/>
      <c r="BD1009" s="1"/>
      <c r="BE1009" s="1"/>
      <c r="BF1009" s="1"/>
      <c r="BG1009" s="1"/>
    </row>
    <row r="1010" spans="1:59" ht="15.75" customHeight="1" x14ac:dyDescent="0.25">
      <c r="A1010" s="1"/>
      <c r="B1010" s="1"/>
      <c r="C1010" s="1"/>
      <c r="D1010" s="1"/>
      <c r="E1010" s="1"/>
      <c r="F1010" s="1"/>
      <c r="G1010" s="1"/>
      <c r="H1010" s="1"/>
      <c r="I1010" s="25"/>
      <c r="J1010" s="1"/>
      <c r="K1010" s="1"/>
      <c r="L1010" s="1"/>
      <c r="M1010" s="1"/>
      <c r="N1010" s="1"/>
      <c r="O1010" s="30"/>
      <c r="P1010" s="1"/>
      <c r="Q1010" s="1"/>
      <c r="R1010" s="1"/>
      <c r="S1010" s="1"/>
      <c r="T1010" s="1"/>
      <c r="U1010" s="30"/>
      <c r="V1010" s="1"/>
      <c r="W1010" s="1"/>
      <c r="X1010" s="25"/>
      <c r="Y1010" s="1"/>
      <c r="Z1010" s="25"/>
      <c r="AA1010" s="1"/>
      <c r="AB1010" s="25"/>
      <c r="AC1010" s="64"/>
      <c r="AD1010" s="5"/>
      <c r="AE1010" s="5"/>
      <c r="AF1010" s="30"/>
      <c r="AG1010" s="30"/>
      <c r="AH1010" s="30"/>
      <c r="AI1010" s="30"/>
      <c r="AJ1010" s="81"/>
      <c r="AK1010" s="81"/>
      <c r="AL1010" s="81"/>
      <c r="AM1010" s="30"/>
      <c r="AN1010" s="62"/>
      <c r="AO1010" s="30"/>
      <c r="AP1010" s="30"/>
      <c r="AQ1010" s="30"/>
      <c r="AR1010" s="30"/>
      <c r="AS1010" s="30"/>
      <c r="AT1010" s="30"/>
      <c r="AU1010" s="55"/>
      <c r="AV1010" s="1"/>
      <c r="AW1010" s="1"/>
      <c r="AX1010" s="1"/>
      <c r="AY1010" s="30"/>
      <c r="AZ1010" s="1"/>
      <c r="BA1010" s="1"/>
      <c r="BB1010" s="1"/>
      <c r="BC1010" s="1"/>
      <c r="BD1010" s="1"/>
      <c r="BE1010" s="1"/>
      <c r="BF1010" s="1"/>
      <c r="BG1010" s="1"/>
    </row>
    <row r="1011" spans="1:59" ht="15.75" customHeight="1" x14ac:dyDescent="0.25">
      <c r="A1011" s="1"/>
      <c r="B1011" s="1"/>
      <c r="C1011" s="1"/>
      <c r="D1011" s="1"/>
      <c r="E1011" s="1"/>
      <c r="F1011" s="1"/>
      <c r="G1011" s="1"/>
      <c r="H1011" s="1"/>
      <c r="I1011" s="25"/>
      <c r="J1011" s="1"/>
      <c r="K1011" s="1"/>
      <c r="L1011" s="1"/>
      <c r="M1011" s="1"/>
      <c r="N1011" s="1"/>
      <c r="O1011" s="30"/>
      <c r="P1011" s="1"/>
      <c r="Q1011" s="1"/>
      <c r="R1011" s="1"/>
      <c r="S1011" s="1"/>
      <c r="T1011" s="1"/>
      <c r="U1011" s="30"/>
      <c r="V1011" s="1"/>
      <c r="W1011" s="1"/>
      <c r="X1011" s="25"/>
      <c r="Y1011" s="1"/>
      <c r="Z1011" s="25"/>
      <c r="AA1011" s="1"/>
      <c r="AB1011" s="25"/>
      <c r="AC1011" s="64"/>
      <c r="AD1011" s="5"/>
      <c r="AE1011" s="5"/>
      <c r="AF1011" s="30"/>
      <c r="AG1011" s="30"/>
      <c r="AH1011" s="30"/>
      <c r="AI1011" s="30"/>
      <c r="AJ1011" s="81"/>
      <c r="AK1011" s="81"/>
      <c r="AL1011" s="81"/>
      <c r="AM1011" s="30"/>
      <c r="AN1011" s="62"/>
      <c r="AO1011" s="30"/>
      <c r="AP1011" s="30"/>
      <c r="AQ1011" s="30"/>
      <c r="AR1011" s="30"/>
      <c r="AS1011" s="30"/>
      <c r="AT1011" s="30"/>
      <c r="AU1011" s="55"/>
      <c r="AV1011" s="1"/>
      <c r="AW1011" s="1"/>
      <c r="AX1011" s="1"/>
      <c r="AY1011" s="30"/>
      <c r="AZ1011" s="1"/>
      <c r="BA1011" s="1"/>
      <c r="BB1011" s="1"/>
      <c r="BC1011" s="1"/>
      <c r="BD1011" s="1"/>
      <c r="BE1011" s="1"/>
      <c r="BF1011" s="1"/>
      <c r="BG1011" s="1"/>
    </row>
    <row r="1012" spans="1:59" ht="15.75" customHeight="1" x14ac:dyDescent="0.25">
      <c r="A1012" s="1"/>
      <c r="B1012" s="1"/>
      <c r="C1012" s="1"/>
      <c r="D1012" s="1"/>
      <c r="E1012" s="1"/>
      <c r="F1012" s="1"/>
      <c r="G1012" s="1"/>
      <c r="H1012" s="1"/>
      <c r="I1012" s="25"/>
      <c r="J1012" s="1"/>
      <c r="K1012" s="1"/>
      <c r="L1012" s="1"/>
      <c r="M1012" s="1"/>
      <c r="N1012" s="1"/>
      <c r="O1012" s="30"/>
      <c r="P1012" s="1"/>
      <c r="Q1012" s="1"/>
      <c r="R1012" s="1"/>
      <c r="S1012" s="1"/>
      <c r="T1012" s="1"/>
      <c r="U1012" s="30"/>
      <c r="V1012" s="1"/>
      <c r="W1012" s="1"/>
      <c r="X1012" s="25"/>
      <c r="Y1012" s="1"/>
      <c r="Z1012" s="25"/>
      <c r="AA1012" s="1"/>
      <c r="AB1012" s="25"/>
      <c r="AC1012" s="64"/>
      <c r="AD1012" s="5"/>
      <c r="AE1012" s="5"/>
      <c r="AF1012" s="30"/>
      <c r="AG1012" s="30"/>
      <c r="AH1012" s="30"/>
      <c r="AI1012" s="30"/>
      <c r="AJ1012" s="81"/>
      <c r="AK1012" s="81"/>
      <c r="AL1012" s="81"/>
      <c r="AM1012" s="30"/>
      <c r="AN1012" s="62"/>
      <c r="AO1012" s="30"/>
      <c r="AP1012" s="30"/>
      <c r="AQ1012" s="30"/>
      <c r="AR1012" s="30"/>
      <c r="AS1012" s="30"/>
      <c r="AT1012" s="30"/>
      <c r="AU1012" s="55"/>
      <c r="AV1012" s="1"/>
      <c r="AW1012" s="1"/>
      <c r="AX1012" s="1"/>
      <c r="AY1012" s="30"/>
      <c r="AZ1012" s="1"/>
      <c r="BA1012" s="1"/>
      <c r="BB1012" s="1"/>
      <c r="BC1012" s="1"/>
      <c r="BD1012" s="1"/>
      <c r="BE1012" s="1"/>
      <c r="BF1012" s="1"/>
      <c r="BG1012" s="1"/>
    </row>
    <row r="1013" spans="1:59" ht="15.75" customHeight="1" x14ac:dyDescent="0.25">
      <c r="A1013" s="1"/>
      <c r="B1013" s="1"/>
      <c r="C1013" s="1"/>
      <c r="D1013" s="1"/>
      <c r="E1013" s="1"/>
      <c r="F1013" s="1"/>
      <c r="G1013" s="1"/>
      <c r="H1013" s="1"/>
      <c r="I1013" s="25"/>
      <c r="J1013" s="1"/>
      <c r="K1013" s="1"/>
      <c r="L1013" s="1"/>
      <c r="M1013" s="1"/>
      <c r="N1013" s="1"/>
      <c r="O1013" s="30"/>
      <c r="P1013" s="1"/>
      <c r="Q1013" s="1"/>
      <c r="R1013" s="1"/>
      <c r="S1013" s="1"/>
      <c r="T1013" s="1"/>
      <c r="U1013" s="30"/>
      <c r="V1013" s="1"/>
      <c r="W1013" s="1"/>
      <c r="X1013" s="25"/>
      <c r="Y1013" s="1"/>
      <c r="Z1013" s="25"/>
      <c r="AA1013" s="1"/>
      <c r="AB1013" s="25"/>
      <c r="AC1013" s="64"/>
      <c r="AD1013" s="5"/>
      <c r="AE1013" s="5"/>
      <c r="AF1013" s="30"/>
      <c r="AG1013" s="30"/>
      <c r="AH1013" s="30"/>
      <c r="AI1013" s="30"/>
      <c r="AJ1013" s="81"/>
      <c r="AK1013" s="81"/>
      <c r="AL1013" s="81"/>
      <c r="AM1013" s="30"/>
      <c r="AN1013" s="62"/>
      <c r="AO1013" s="30"/>
      <c r="AP1013" s="30"/>
      <c r="AQ1013" s="30"/>
      <c r="AR1013" s="30"/>
      <c r="AS1013" s="30"/>
      <c r="AT1013" s="30"/>
      <c r="AU1013" s="55"/>
      <c r="AV1013" s="1"/>
      <c r="AW1013" s="1"/>
      <c r="AX1013" s="1"/>
      <c r="AY1013" s="30"/>
      <c r="AZ1013" s="1"/>
      <c r="BA1013" s="1"/>
      <c r="BB1013" s="1"/>
      <c r="BC1013" s="1"/>
      <c r="BD1013" s="1"/>
      <c r="BE1013" s="1"/>
      <c r="BF1013" s="1"/>
      <c r="BG1013" s="1"/>
    </row>
    <row r="1014" spans="1:59" ht="15.75" customHeight="1" x14ac:dyDescent="0.25">
      <c r="A1014" s="1"/>
      <c r="B1014" s="1"/>
      <c r="C1014" s="1"/>
      <c r="D1014" s="1"/>
      <c r="E1014" s="1"/>
      <c r="F1014" s="1"/>
      <c r="G1014" s="1"/>
      <c r="H1014" s="1"/>
      <c r="I1014" s="25"/>
      <c r="J1014" s="1"/>
      <c r="K1014" s="1"/>
      <c r="L1014" s="1"/>
      <c r="M1014" s="1"/>
      <c r="N1014" s="1"/>
      <c r="O1014" s="30"/>
      <c r="P1014" s="1"/>
      <c r="Q1014" s="1"/>
      <c r="R1014" s="1"/>
      <c r="S1014" s="1"/>
      <c r="T1014" s="1"/>
      <c r="U1014" s="30"/>
      <c r="V1014" s="1"/>
      <c r="W1014" s="1"/>
      <c r="X1014" s="25"/>
      <c r="Y1014" s="1"/>
      <c r="Z1014" s="25"/>
      <c r="AA1014" s="1"/>
      <c r="AB1014" s="25"/>
      <c r="AC1014" s="64"/>
      <c r="AD1014" s="5"/>
      <c r="AE1014" s="5"/>
      <c r="AF1014" s="30"/>
      <c r="AG1014" s="30"/>
      <c r="AH1014" s="30"/>
      <c r="AI1014" s="30"/>
      <c r="AJ1014" s="81"/>
      <c r="AK1014" s="81"/>
      <c r="AL1014" s="81"/>
      <c r="AM1014" s="30"/>
      <c r="AN1014" s="62"/>
      <c r="AO1014" s="30"/>
      <c r="AP1014" s="30"/>
      <c r="AQ1014" s="30"/>
      <c r="AR1014" s="30"/>
      <c r="AS1014" s="30"/>
      <c r="AT1014" s="30"/>
      <c r="AU1014" s="55"/>
      <c r="AV1014" s="1"/>
      <c r="AW1014" s="1"/>
      <c r="AX1014" s="1"/>
      <c r="AY1014" s="30"/>
      <c r="AZ1014" s="1"/>
      <c r="BA1014" s="1"/>
      <c r="BB1014" s="1"/>
      <c r="BC1014" s="1"/>
      <c r="BD1014" s="1"/>
      <c r="BE1014" s="1"/>
      <c r="BF1014" s="1"/>
      <c r="BG1014" s="1"/>
    </row>
    <row r="1015" spans="1:59" ht="15.75" customHeight="1" x14ac:dyDescent="0.25">
      <c r="A1015" s="1"/>
      <c r="B1015" s="1"/>
      <c r="C1015" s="1"/>
      <c r="D1015" s="1"/>
      <c r="E1015" s="1"/>
      <c r="F1015" s="1"/>
      <c r="G1015" s="1"/>
      <c r="H1015" s="1"/>
      <c r="I1015" s="25"/>
      <c r="J1015" s="1"/>
      <c r="K1015" s="1"/>
      <c r="L1015" s="1"/>
      <c r="M1015" s="1"/>
      <c r="N1015" s="1"/>
      <c r="O1015" s="30"/>
      <c r="P1015" s="1"/>
      <c r="Q1015" s="1"/>
      <c r="R1015" s="1"/>
      <c r="S1015" s="1"/>
      <c r="T1015" s="1"/>
      <c r="U1015" s="30"/>
      <c r="V1015" s="1"/>
      <c r="W1015" s="1"/>
      <c r="X1015" s="25"/>
      <c r="Y1015" s="1"/>
      <c r="Z1015" s="25"/>
      <c r="AA1015" s="1"/>
      <c r="AB1015" s="25"/>
      <c r="AC1015" s="64"/>
      <c r="AD1015" s="5"/>
      <c r="AE1015" s="5"/>
      <c r="AF1015" s="30"/>
      <c r="AG1015" s="30"/>
      <c r="AH1015" s="30"/>
      <c r="AI1015" s="30"/>
      <c r="AJ1015" s="81"/>
      <c r="AK1015" s="81"/>
      <c r="AL1015" s="81"/>
      <c r="AM1015" s="30"/>
      <c r="AN1015" s="62"/>
      <c r="AO1015" s="30"/>
      <c r="AP1015" s="30"/>
      <c r="AQ1015" s="30"/>
      <c r="AR1015" s="30"/>
      <c r="AS1015" s="30"/>
      <c r="AT1015" s="30"/>
      <c r="AU1015" s="55"/>
      <c r="AV1015" s="1"/>
      <c r="AW1015" s="1"/>
      <c r="AX1015" s="1"/>
      <c r="AY1015" s="30"/>
      <c r="AZ1015" s="1"/>
      <c r="BA1015" s="1"/>
      <c r="BB1015" s="1"/>
      <c r="BC1015" s="1"/>
      <c r="BD1015" s="1"/>
      <c r="BE1015" s="1"/>
      <c r="BF1015" s="1"/>
      <c r="BG1015" s="1"/>
    </row>
    <row r="1016" spans="1:59" ht="15.75" customHeight="1" x14ac:dyDescent="0.25">
      <c r="A1016" s="1"/>
      <c r="B1016" s="1"/>
      <c r="C1016" s="1"/>
      <c r="D1016" s="1"/>
      <c r="E1016" s="1"/>
      <c r="F1016" s="1"/>
      <c r="G1016" s="1"/>
      <c r="H1016" s="1"/>
      <c r="I1016" s="25"/>
      <c r="J1016" s="1"/>
      <c r="K1016" s="1"/>
      <c r="L1016" s="1"/>
      <c r="M1016" s="1"/>
      <c r="N1016" s="1"/>
      <c r="O1016" s="30"/>
      <c r="P1016" s="1"/>
      <c r="Q1016" s="1"/>
      <c r="R1016" s="1"/>
      <c r="S1016" s="1"/>
      <c r="T1016" s="1"/>
      <c r="U1016" s="30"/>
      <c r="V1016" s="1"/>
      <c r="W1016" s="1"/>
      <c r="X1016" s="25"/>
      <c r="Y1016" s="1"/>
      <c r="Z1016" s="25"/>
      <c r="AA1016" s="1"/>
      <c r="AB1016" s="25"/>
      <c r="AC1016" s="64"/>
      <c r="AD1016" s="5"/>
      <c r="AE1016" s="5"/>
      <c r="AF1016" s="30"/>
      <c r="AG1016" s="30"/>
      <c r="AH1016" s="30"/>
      <c r="AI1016" s="30"/>
      <c r="AJ1016" s="81"/>
      <c r="AK1016" s="81"/>
      <c r="AL1016" s="81"/>
      <c r="AM1016" s="30"/>
      <c r="AN1016" s="62"/>
      <c r="AO1016" s="30"/>
      <c r="AP1016" s="30"/>
      <c r="AQ1016" s="30"/>
      <c r="AR1016" s="30"/>
      <c r="AS1016" s="30"/>
      <c r="AT1016" s="30"/>
      <c r="AU1016" s="55"/>
      <c r="AV1016" s="1"/>
      <c r="AW1016" s="1"/>
      <c r="AX1016" s="1"/>
      <c r="AY1016" s="30"/>
      <c r="AZ1016" s="1"/>
      <c r="BA1016" s="1"/>
      <c r="BB1016" s="1"/>
      <c r="BC1016" s="1"/>
      <c r="BD1016" s="1"/>
      <c r="BE1016" s="1"/>
      <c r="BF1016" s="1"/>
      <c r="BG1016" s="1"/>
    </row>
    <row r="1017" spans="1:59" ht="15.75" customHeight="1" x14ac:dyDescent="0.25">
      <c r="A1017" s="1"/>
      <c r="B1017" s="1"/>
      <c r="C1017" s="1"/>
      <c r="D1017" s="1"/>
      <c r="E1017" s="1"/>
      <c r="F1017" s="1"/>
      <c r="G1017" s="1"/>
      <c r="H1017" s="1"/>
      <c r="I1017" s="25"/>
      <c r="J1017" s="1"/>
      <c r="K1017" s="1"/>
      <c r="L1017" s="1"/>
      <c r="M1017" s="1"/>
      <c r="N1017" s="1"/>
      <c r="O1017" s="30"/>
      <c r="P1017" s="1"/>
      <c r="Q1017" s="1"/>
      <c r="R1017" s="1"/>
      <c r="S1017" s="1"/>
      <c r="T1017" s="1"/>
      <c r="U1017" s="30"/>
      <c r="V1017" s="1"/>
      <c r="W1017" s="1"/>
      <c r="X1017" s="25"/>
      <c r="Y1017" s="1"/>
      <c r="Z1017" s="25"/>
      <c r="AA1017" s="1"/>
      <c r="AB1017" s="25"/>
      <c r="AC1017" s="64"/>
      <c r="AD1017" s="5"/>
      <c r="AE1017" s="5"/>
      <c r="AF1017" s="30"/>
      <c r="AG1017" s="30"/>
      <c r="AH1017" s="30"/>
      <c r="AI1017" s="30"/>
      <c r="AJ1017" s="81"/>
      <c r="AK1017" s="81"/>
      <c r="AL1017" s="81"/>
      <c r="AM1017" s="30"/>
      <c r="AN1017" s="62"/>
      <c r="AO1017" s="30"/>
      <c r="AP1017" s="30"/>
      <c r="AQ1017" s="30"/>
      <c r="AR1017" s="30"/>
      <c r="AS1017" s="30"/>
      <c r="AT1017" s="30"/>
      <c r="AU1017" s="55"/>
      <c r="AV1017" s="1"/>
      <c r="AW1017" s="1"/>
      <c r="AX1017" s="1"/>
      <c r="AY1017" s="30"/>
      <c r="AZ1017" s="1"/>
      <c r="BA1017" s="1"/>
      <c r="BB1017" s="1"/>
      <c r="BC1017" s="1"/>
      <c r="BD1017" s="1"/>
      <c r="BE1017" s="1"/>
      <c r="BF1017" s="1"/>
      <c r="BG1017" s="1"/>
    </row>
    <row r="1018" spans="1:59" ht="15.75" customHeight="1" x14ac:dyDescent="0.25">
      <c r="A1018" s="1"/>
      <c r="B1018" s="1"/>
      <c r="C1018" s="1"/>
      <c r="D1018" s="1"/>
      <c r="E1018" s="1"/>
      <c r="F1018" s="1"/>
      <c r="G1018" s="1"/>
      <c r="H1018" s="1"/>
      <c r="I1018" s="25"/>
      <c r="J1018" s="1"/>
      <c r="K1018" s="1"/>
      <c r="L1018" s="1"/>
      <c r="M1018" s="1"/>
      <c r="N1018" s="1"/>
      <c r="O1018" s="30"/>
      <c r="P1018" s="1"/>
      <c r="Q1018" s="1"/>
      <c r="R1018" s="1"/>
      <c r="S1018" s="1"/>
      <c r="T1018" s="1"/>
      <c r="U1018" s="30"/>
      <c r="V1018" s="1"/>
      <c r="W1018" s="1"/>
      <c r="X1018" s="25"/>
      <c r="Y1018" s="1"/>
      <c r="Z1018" s="25"/>
      <c r="AA1018" s="1"/>
      <c r="AB1018" s="25"/>
      <c r="AC1018" s="64"/>
      <c r="AD1018" s="5"/>
      <c r="AE1018" s="5"/>
      <c r="AF1018" s="30"/>
      <c r="AG1018" s="30"/>
      <c r="AH1018" s="30"/>
      <c r="AI1018" s="30"/>
      <c r="AJ1018" s="81"/>
      <c r="AK1018" s="81"/>
      <c r="AL1018" s="81"/>
      <c r="AM1018" s="30"/>
      <c r="AN1018" s="62"/>
      <c r="AO1018" s="30"/>
      <c r="AP1018" s="30"/>
      <c r="AQ1018" s="30"/>
      <c r="AR1018" s="30"/>
      <c r="AS1018" s="30"/>
      <c r="AT1018" s="30"/>
      <c r="AU1018" s="55"/>
      <c r="AV1018" s="1"/>
      <c r="AW1018" s="1"/>
      <c r="AX1018" s="1"/>
      <c r="AY1018" s="30"/>
      <c r="AZ1018" s="1"/>
      <c r="BA1018" s="1"/>
      <c r="BB1018" s="1"/>
      <c r="BC1018" s="1"/>
      <c r="BD1018" s="1"/>
      <c r="BE1018" s="1"/>
      <c r="BF1018" s="1"/>
      <c r="BG1018" s="1"/>
    </row>
    <row r="1019" spans="1:59" ht="15.75" customHeight="1" x14ac:dyDescent="0.25">
      <c r="A1019" s="1"/>
      <c r="B1019" s="1"/>
      <c r="C1019" s="1"/>
      <c r="D1019" s="1"/>
      <c r="E1019" s="1"/>
      <c r="F1019" s="1"/>
      <c r="G1019" s="1"/>
      <c r="H1019" s="1"/>
      <c r="I1019" s="25"/>
      <c r="J1019" s="1"/>
      <c r="K1019" s="1"/>
      <c r="L1019" s="1"/>
      <c r="M1019" s="1"/>
      <c r="N1019" s="1"/>
      <c r="O1019" s="30"/>
      <c r="P1019" s="1"/>
      <c r="Q1019" s="1"/>
      <c r="R1019" s="1"/>
      <c r="S1019" s="1"/>
      <c r="T1019" s="1"/>
      <c r="U1019" s="30"/>
      <c r="V1019" s="1"/>
      <c r="W1019" s="1"/>
      <c r="X1019" s="25"/>
      <c r="Y1019" s="1"/>
      <c r="Z1019" s="25"/>
      <c r="AA1019" s="1"/>
      <c r="AB1019" s="25"/>
      <c r="AC1019" s="64"/>
      <c r="AD1019" s="5"/>
      <c r="AE1019" s="5"/>
      <c r="AF1019" s="30"/>
      <c r="AG1019" s="30"/>
      <c r="AH1019" s="30"/>
      <c r="AI1019" s="30"/>
      <c r="AJ1019" s="81"/>
      <c r="AK1019" s="81"/>
      <c r="AL1019" s="81"/>
      <c r="AM1019" s="30"/>
      <c r="AN1019" s="62"/>
      <c r="AO1019" s="30"/>
      <c r="AP1019" s="30"/>
      <c r="AQ1019" s="30"/>
      <c r="AR1019" s="30"/>
      <c r="AS1019" s="30"/>
      <c r="AT1019" s="30"/>
      <c r="AU1019" s="55"/>
      <c r="AV1019" s="1"/>
      <c r="AW1019" s="1"/>
      <c r="AX1019" s="1"/>
      <c r="AY1019" s="30"/>
      <c r="AZ1019" s="1"/>
      <c r="BA1019" s="1"/>
      <c r="BB1019" s="1"/>
      <c r="BC1019" s="1"/>
      <c r="BD1019" s="1"/>
      <c r="BE1019" s="1"/>
      <c r="BF1019" s="1"/>
      <c r="BG1019" s="1"/>
    </row>
    <row r="1020" spans="1:59" ht="15.75" customHeight="1" x14ac:dyDescent="0.25">
      <c r="A1020" s="1"/>
      <c r="B1020" s="1"/>
      <c r="C1020" s="1"/>
      <c r="D1020" s="1"/>
      <c r="E1020" s="1"/>
      <c r="F1020" s="1"/>
      <c r="G1020" s="1"/>
      <c r="H1020" s="1"/>
      <c r="I1020" s="25"/>
      <c r="J1020" s="1"/>
      <c r="K1020" s="1"/>
      <c r="L1020" s="1"/>
      <c r="M1020" s="1"/>
      <c r="N1020" s="1"/>
      <c r="O1020" s="30"/>
      <c r="P1020" s="1"/>
      <c r="Q1020" s="1"/>
      <c r="R1020" s="1"/>
      <c r="S1020" s="1"/>
      <c r="T1020" s="1"/>
      <c r="U1020" s="30"/>
      <c r="V1020" s="1"/>
      <c r="W1020" s="1"/>
      <c r="X1020" s="25"/>
      <c r="Y1020" s="1"/>
      <c r="Z1020" s="25"/>
      <c r="AA1020" s="1"/>
      <c r="AB1020" s="25"/>
      <c r="AC1020" s="64"/>
      <c r="AD1020" s="5"/>
      <c r="AE1020" s="5"/>
      <c r="AF1020" s="30"/>
      <c r="AG1020" s="30"/>
      <c r="AH1020" s="30"/>
      <c r="AI1020" s="30"/>
      <c r="AJ1020" s="81"/>
      <c r="AK1020" s="81"/>
      <c r="AL1020" s="81"/>
      <c r="AM1020" s="30"/>
      <c r="AN1020" s="62"/>
      <c r="AO1020" s="30"/>
      <c r="AP1020" s="30"/>
      <c r="AQ1020" s="30"/>
      <c r="AR1020" s="30"/>
      <c r="AS1020" s="30"/>
      <c r="AT1020" s="30"/>
      <c r="AU1020" s="55"/>
      <c r="AV1020" s="1"/>
      <c r="AW1020" s="1"/>
      <c r="AX1020" s="1"/>
      <c r="AY1020" s="30"/>
      <c r="AZ1020" s="1"/>
      <c r="BA1020" s="1"/>
      <c r="BB1020" s="1"/>
      <c r="BC1020" s="1"/>
      <c r="BD1020" s="1"/>
      <c r="BE1020" s="1"/>
      <c r="BF1020" s="1"/>
      <c r="BG1020" s="1"/>
    </row>
    <row r="1021" spans="1:59" ht="15.75" customHeight="1" x14ac:dyDescent="0.25">
      <c r="A1021" s="1"/>
      <c r="B1021" s="1"/>
      <c r="C1021" s="1"/>
      <c r="D1021" s="1"/>
      <c r="E1021" s="1"/>
      <c r="F1021" s="1"/>
      <c r="G1021" s="1"/>
      <c r="H1021" s="1"/>
      <c r="I1021" s="25"/>
      <c r="J1021" s="1"/>
      <c r="K1021" s="1"/>
      <c r="L1021" s="1"/>
      <c r="M1021" s="1"/>
      <c r="N1021" s="1"/>
      <c r="O1021" s="30"/>
      <c r="P1021" s="1"/>
      <c r="Q1021" s="1"/>
      <c r="R1021" s="1"/>
      <c r="S1021" s="1"/>
      <c r="T1021" s="1"/>
      <c r="U1021" s="30"/>
      <c r="V1021" s="1"/>
      <c r="W1021" s="1"/>
      <c r="X1021" s="25"/>
      <c r="Y1021" s="1"/>
      <c r="Z1021" s="25"/>
      <c r="AA1021" s="1"/>
      <c r="AB1021" s="25"/>
      <c r="AC1021" s="64"/>
      <c r="AD1021" s="5"/>
      <c r="AE1021" s="5"/>
      <c r="AF1021" s="30"/>
      <c r="AG1021" s="30"/>
      <c r="AH1021" s="30"/>
      <c r="AI1021" s="30"/>
      <c r="AJ1021" s="81"/>
      <c r="AK1021" s="81"/>
      <c r="AL1021" s="81"/>
      <c r="AM1021" s="30"/>
      <c r="AN1021" s="62"/>
      <c r="AO1021" s="30"/>
      <c r="AP1021" s="30"/>
      <c r="AQ1021" s="30"/>
      <c r="AR1021" s="30"/>
      <c r="AS1021" s="30"/>
      <c r="AT1021" s="30"/>
      <c r="AU1021" s="55"/>
      <c r="AV1021" s="1"/>
      <c r="AW1021" s="1"/>
      <c r="AX1021" s="1"/>
      <c r="AY1021" s="30"/>
      <c r="AZ1021" s="1"/>
      <c r="BA1021" s="1"/>
      <c r="BB1021" s="1"/>
      <c r="BC1021" s="1"/>
      <c r="BD1021" s="1"/>
      <c r="BE1021" s="1"/>
      <c r="BF1021" s="1"/>
      <c r="BG1021" s="1"/>
    </row>
    <row r="1022" spans="1:59" ht="15.75" customHeight="1" x14ac:dyDescent="0.25">
      <c r="A1022" s="1"/>
      <c r="B1022" s="1"/>
      <c r="C1022" s="1"/>
      <c r="D1022" s="1"/>
      <c r="E1022" s="1"/>
      <c r="F1022" s="1"/>
      <c r="G1022" s="1"/>
      <c r="H1022" s="1"/>
      <c r="I1022" s="25"/>
      <c r="J1022" s="1"/>
      <c r="K1022" s="1"/>
      <c r="L1022" s="1"/>
      <c r="M1022" s="1"/>
      <c r="N1022" s="1"/>
      <c r="O1022" s="30"/>
      <c r="P1022" s="1"/>
      <c r="Q1022" s="1"/>
      <c r="R1022" s="1"/>
      <c r="S1022" s="1"/>
      <c r="T1022" s="1"/>
      <c r="U1022" s="30"/>
      <c r="V1022" s="1"/>
      <c r="W1022" s="1"/>
      <c r="X1022" s="25"/>
      <c r="Y1022" s="1"/>
      <c r="Z1022" s="25"/>
      <c r="AA1022" s="1"/>
      <c r="AB1022" s="25"/>
      <c r="AC1022" s="64"/>
      <c r="AD1022" s="5"/>
      <c r="AE1022" s="5"/>
      <c r="AF1022" s="30"/>
      <c r="AG1022" s="30"/>
      <c r="AH1022" s="30"/>
      <c r="AI1022" s="30"/>
      <c r="AJ1022" s="81"/>
      <c r="AK1022" s="81"/>
      <c r="AL1022" s="81"/>
      <c r="AM1022" s="30"/>
      <c r="AN1022" s="62"/>
      <c r="AO1022" s="30"/>
      <c r="AP1022" s="30"/>
      <c r="AQ1022" s="30"/>
      <c r="AR1022" s="30"/>
      <c r="AS1022" s="30"/>
      <c r="AT1022" s="30"/>
      <c r="AU1022" s="55"/>
      <c r="AV1022" s="1"/>
      <c r="AW1022" s="1"/>
      <c r="AX1022" s="1"/>
      <c r="AY1022" s="30"/>
      <c r="AZ1022" s="1"/>
      <c r="BA1022" s="1"/>
      <c r="BB1022" s="1"/>
      <c r="BC1022" s="1"/>
      <c r="BD1022" s="1"/>
      <c r="BE1022" s="1"/>
      <c r="BF1022" s="1"/>
      <c r="BG1022" s="1"/>
    </row>
    <row r="1023" spans="1:59" ht="15.75" customHeight="1" x14ac:dyDescent="0.25">
      <c r="A1023" s="1"/>
      <c r="B1023" s="1"/>
      <c r="C1023" s="1"/>
      <c r="D1023" s="1"/>
      <c r="E1023" s="1"/>
      <c r="F1023" s="1"/>
      <c r="G1023" s="1"/>
      <c r="H1023" s="1"/>
      <c r="I1023" s="25"/>
      <c r="J1023" s="1"/>
      <c r="K1023" s="1"/>
      <c r="L1023" s="1"/>
      <c r="M1023" s="1"/>
      <c r="N1023" s="1"/>
      <c r="O1023" s="30"/>
      <c r="P1023" s="1"/>
      <c r="Q1023" s="1"/>
      <c r="R1023" s="1"/>
      <c r="S1023" s="1"/>
      <c r="T1023" s="1"/>
      <c r="U1023" s="30"/>
      <c r="V1023" s="1"/>
      <c r="W1023" s="1"/>
      <c r="X1023" s="25"/>
      <c r="Y1023" s="1"/>
      <c r="Z1023" s="25"/>
      <c r="AA1023" s="1"/>
      <c r="AB1023" s="25"/>
      <c r="AC1023" s="64"/>
      <c r="AD1023" s="5"/>
      <c r="AE1023" s="5"/>
      <c r="AF1023" s="30"/>
      <c r="AG1023" s="30"/>
      <c r="AH1023" s="30"/>
      <c r="AI1023" s="30"/>
      <c r="AJ1023" s="81"/>
      <c r="AK1023" s="81"/>
      <c r="AL1023" s="81"/>
      <c r="AM1023" s="30"/>
      <c r="AN1023" s="62"/>
      <c r="AO1023" s="30"/>
      <c r="AP1023" s="30"/>
      <c r="AQ1023" s="30"/>
      <c r="AR1023" s="30"/>
      <c r="AS1023" s="30"/>
      <c r="AT1023" s="30"/>
      <c r="AU1023" s="55"/>
      <c r="AV1023" s="1"/>
      <c r="AW1023" s="1"/>
      <c r="AX1023" s="1"/>
      <c r="AY1023" s="30"/>
      <c r="AZ1023" s="1"/>
      <c r="BA1023" s="1"/>
      <c r="BB1023" s="1"/>
      <c r="BC1023" s="1"/>
      <c r="BD1023" s="1"/>
      <c r="BE1023" s="1"/>
      <c r="BF1023" s="1"/>
      <c r="BG1023" s="1"/>
    </row>
    <row r="1024" spans="1:59" ht="15.75" customHeight="1" x14ac:dyDescent="0.25">
      <c r="A1024" s="1"/>
      <c r="B1024" s="1"/>
      <c r="C1024" s="1"/>
      <c r="D1024" s="1"/>
      <c r="E1024" s="1"/>
      <c r="F1024" s="1"/>
      <c r="G1024" s="1"/>
      <c r="H1024" s="1"/>
      <c r="I1024" s="25"/>
      <c r="J1024" s="1"/>
      <c r="K1024" s="1"/>
      <c r="L1024" s="1"/>
      <c r="M1024" s="1"/>
      <c r="N1024" s="1"/>
      <c r="O1024" s="30"/>
      <c r="P1024" s="1"/>
      <c r="Q1024" s="1"/>
      <c r="R1024" s="1"/>
      <c r="S1024" s="1"/>
      <c r="T1024" s="1"/>
      <c r="U1024" s="30"/>
      <c r="V1024" s="1"/>
      <c r="W1024" s="1"/>
      <c r="X1024" s="25"/>
      <c r="Y1024" s="1"/>
      <c r="Z1024" s="25"/>
      <c r="AA1024" s="1"/>
      <c r="AB1024" s="25"/>
      <c r="AC1024" s="64"/>
      <c r="AD1024" s="5"/>
      <c r="AE1024" s="5"/>
      <c r="AF1024" s="30"/>
      <c r="AG1024" s="30"/>
      <c r="AH1024" s="30"/>
      <c r="AI1024" s="30"/>
      <c r="AJ1024" s="81"/>
      <c r="AK1024" s="81"/>
      <c r="AL1024" s="81"/>
      <c r="AM1024" s="30"/>
      <c r="AN1024" s="62"/>
      <c r="AO1024" s="30"/>
      <c r="AP1024" s="30"/>
      <c r="AQ1024" s="30"/>
      <c r="AR1024" s="30"/>
      <c r="AS1024" s="30"/>
      <c r="AT1024" s="30"/>
      <c r="AU1024" s="55"/>
      <c r="AV1024" s="1"/>
      <c r="AW1024" s="1"/>
      <c r="AX1024" s="1"/>
      <c r="AY1024" s="30"/>
      <c r="AZ1024" s="1"/>
      <c r="BA1024" s="1"/>
      <c r="BB1024" s="1"/>
      <c r="BC1024" s="1"/>
      <c r="BD1024" s="1"/>
      <c r="BE1024" s="1"/>
      <c r="BF1024" s="1"/>
      <c r="BG1024" s="1"/>
    </row>
    <row r="1025" spans="1:59" ht="15.75" customHeight="1" x14ac:dyDescent="0.25">
      <c r="A1025" s="1"/>
      <c r="B1025" s="1"/>
      <c r="C1025" s="1"/>
      <c r="D1025" s="1"/>
      <c r="E1025" s="1"/>
      <c r="F1025" s="1"/>
      <c r="G1025" s="1"/>
      <c r="H1025" s="1"/>
      <c r="I1025" s="25"/>
      <c r="J1025" s="1"/>
      <c r="K1025" s="1"/>
      <c r="L1025" s="1"/>
      <c r="M1025" s="1"/>
      <c r="N1025" s="1"/>
      <c r="O1025" s="30"/>
      <c r="P1025" s="1"/>
      <c r="Q1025" s="1"/>
      <c r="R1025" s="1"/>
      <c r="S1025" s="1"/>
      <c r="T1025" s="1"/>
      <c r="U1025" s="30"/>
      <c r="V1025" s="1"/>
      <c r="W1025" s="1"/>
      <c r="X1025" s="25"/>
      <c r="Y1025" s="1"/>
      <c r="Z1025" s="25"/>
      <c r="AA1025" s="1"/>
      <c r="AB1025" s="25"/>
      <c r="AC1025" s="64"/>
      <c r="AD1025" s="5"/>
      <c r="AE1025" s="5"/>
      <c r="AF1025" s="30"/>
      <c r="AG1025" s="30"/>
      <c r="AH1025" s="30"/>
      <c r="AI1025" s="30"/>
      <c r="AJ1025" s="81"/>
      <c r="AK1025" s="81"/>
      <c r="AL1025" s="81"/>
      <c r="AM1025" s="30"/>
      <c r="AN1025" s="62"/>
      <c r="AO1025" s="30"/>
      <c r="AP1025" s="30"/>
      <c r="AQ1025" s="30"/>
      <c r="AR1025" s="30"/>
      <c r="AS1025" s="30"/>
      <c r="AT1025" s="30"/>
      <c r="AU1025" s="55"/>
      <c r="AV1025" s="1"/>
      <c r="AW1025" s="1"/>
      <c r="AX1025" s="1"/>
      <c r="AY1025" s="30"/>
      <c r="AZ1025" s="1"/>
      <c r="BA1025" s="1"/>
      <c r="BB1025" s="1"/>
      <c r="BC1025" s="1"/>
      <c r="BD1025" s="1"/>
      <c r="BE1025" s="1"/>
      <c r="BF1025" s="1"/>
      <c r="BG1025" s="1"/>
    </row>
    <row r="1026" spans="1:59" ht="15.75" customHeight="1" x14ac:dyDescent="0.25">
      <c r="A1026" s="1"/>
      <c r="B1026" s="1"/>
      <c r="C1026" s="1"/>
      <c r="D1026" s="1"/>
      <c r="E1026" s="1"/>
      <c r="F1026" s="1"/>
      <c r="G1026" s="1"/>
      <c r="H1026" s="1"/>
      <c r="I1026" s="25"/>
      <c r="J1026" s="1"/>
      <c r="K1026" s="1"/>
      <c r="L1026" s="1"/>
      <c r="M1026" s="1"/>
      <c r="N1026" s="1"/>
      <c r="O1026" s="30"/>
      <c r="P1026" s="1"/>
      <c r="Q1026" s="1"/>
      <c r="R1026" s="1"/>
      <c r="S1026" s="1"/>
      <c r="T1026" s="1"/>
      <c r="U1026" s="30"/>
      <c r="V1026" s="1"/>
      <c r="W1026" s="1"/>
      <c r="X1026" s="25"/>
      <c r="Y1026" s="1"/>
      <c r="Z1026" s="25"/>
      <c r="AA1026" s="1"/>
      <c r="AB1026" s="25"/>
      <c r="AC1026" s="64"/>
      <c r="AD1026" s="5"/>
      <c r="AE1026" s="5"/>
      <c r="AF1026" s="30"/>
      <c r="AG1026" s="30"/>
      <c r="AH1026" s="30"/>
      <c r="AI1026" s="30"/>
      <c r="AJ1026" s="81"/>
      <c r="AK1026" s="81"/>
      <c r="AL1026" s="81"/>
      <c r="AM1026" s="30"/>
      <c r="AN1026" s="62"/>
      <c r="AO1026" s="30"/>
      <c r="AP1026" s="30"/>
      <c r="AQ1026" s="30"/>
      <c r="AR1026" s="30"/>
      <c r="AS1026" s="30"/>
      <c r="AT1026" s="30"/>
      <c r="AU1026" s="55"/>
      <c r="AV1026" s="1"/>
      <c r="AW1026" s="1"/>
      <c r="AX1026" s="1"/>
      <c r="AY1026" s="30"/>
      <c r="AZ1026" s="1"/>
      <c r="BA1026" s="1"/>
      <c r="BB1026" s="1"/>
      <c r="BC1026" s="1"/>
      <c r="BD1026" s="1"/>
      <c r="BE1026" s="1"/>
      <c r="BF1026" s="1"/>
      <c r="BG1026" s="1"/>
    </row>
    <row r="1027" spans="1:59" ht="15.75" customHeight="1" x14ac:dyDescent="0.25">
      <c r="A1027" s="1"/>
      <c r="B1027" s="1"/>
      <c r="C1027" s="1"/>
      <c r="D1027" s="1"/>
      <c r="E1027" s="1"/>
      <c r="F1027" s="1"/>
      <c r="G1027" s="1"/>
      <c r="H1027" s="1"/>
      <c r="I1027" s="25"/>
      <c r="J1027" s="1"/>
      <c r="K1027" s="1"/>
      <c r="L1027" s="1"/>
      <c r="M1027" s="1"/>
      <c r="N1027" s="1"/>
      <c r="O1027" s="30"/>
      <c r="P1027" s="1"/>
      <c r="Q1027" s="1"/>
      <c r="R1027" s="1"/>
      <c r="S1027" s="1"/>
      <c r="T1027" s="1"/>
      <c r="U1027" s="30"/>
      <c r="V1027" s="1"/>
      <c r="W1027" s="1"/>
      <c r="X1027" s="25"/>
      <c r="Y1027" s="1"/>
      <c r="Z1027" s="25"/>
      <c r="AA1027" s="1"/>
      <c r="AB1027" s="25"/>
      <c r="AC1027" s="64"/>
      <c r="AD1027" s="5"/>
      <c r="AE1027" s="5"/>
      <c r="AF1027" s="30"/>
      <c r="AG1027" s="30"/>
      <c r="AH1027" s="30"/>
      <c r="AI1027" s="30"/>
      <c r="AJ1027" s="81"/>
      <c r="AK1027" s="81"/>
      <c r="AL1027" s="81"/>
      <c r="AM1027" s="30"/>
      <c r="AN1027" s="62"/>
      <c r="AO1027" s="30"/>
      <c r="AP1027" s="30"/>
      <c r="AQ1027" s="30"/>
      <c r="AR1027" s="30"/>
      <c r="AS1027" s="30"/>
      <c r="AT1027" s="30"/>
      <c r="AU1027" s="55"/>
      <c r="AV1027" s="1"/>
      <c r="AW1027" s="1"/>
      <c r="AX1027" s="1"/>
      <c r="AY1027" s="30"/>
      <c r="AZ1027" s="1"/>
      <c r="BA1027" s="1"/>
      <c r="BB1027" s="1"/>
      <c r="BC1027" s="1"/>
      <c r="BD1027" s="1"/>
      <c r="BE1027" s="1"/>
      <c r="BF1027" s="1"/>
      <c r="BG1027" s="1"/>
    </row>
    <row r="1028" spans="1:59" ht="15.75" customHeight="1" x14ac:dyDescent="0.25">
      <c r="A1028" s="1"/>
      <c r="B1028" s="1"/>
      <c r="C1028" s="1"/>
      <c r="D1028" s="1"/>
      <c r="E1028" s="1"/>
      <c r="F1028" s="1"/>
      <c r="G1028" s="1"/>
      <c r="H1028" s="1"/>
      <c r="I1028" s="25"/>
      <c r="J1028" s="1"/>
      <c r="K1028" s="1"/>
      <c r="L1028" s="1"/>
      <c r="M1028" s="1"/>
      <c r="N1028" s="1"/>
      <c r="O1028" s="30"/>
      <c r="P1028" s="1"/>
      <c r="Q1028" s="1"/>
      <c r="R1028" s="1"/>
      <c r="S1028" s="1"/>
      <c r="T1028" s="1"/>
      <c r="U1028" s="30"/>
      <c r="V1028" s="1"/>
      <c r="W1028" s="1"/>
      <c r="X1028" s="25"/>
      <c r="Y1028" s="1"/>
      <c r="Z1028" s="25"/>
      <c r="AA1028" s="1"/>
      <c r="AB1028" s="25"/>
      <c r="AC1028" s="64"/>
      <c r="AD1028" s="5"/>
      <c r="AE1028" s="5"/>
      <c r="AF1028" s="30"/>
      <c r="AG1028" s="30"/>
      <c r="AH1028" s="30"/>
      <c r="AI1028" s="30"/>
      <c r="AJ1028" s="81"/>
      <c r="AK1028" s="81"/>
      <c r="AL1028" s="81"/>
      <c r="AM1028" s="30"/>
      <c r="AN1028" s="62"/>
      <c r="AO1028" s="30"/>
      <c r="AP1028" s="30"/>
      <c r="AQ1028" s="30"/>
      <c r="AR1028" s="30"/>
      <c r="AS1028" s="30"/>
      <c r="AT1028" s="30"/>
      <c r="AU1028" s="55"/>
      <c r="AV1028" s="1"/>
      <c r="AW1028" s="1"/>
      <c r="AX1028" s="1"/>
      <c r="AY1028" s="30"/>
      <c r="AZ1028" s="1"/>
      <c r="BA1028" s="1"/>
      <c r="BB1028" s="1"/>
      <c r="BC1028" s="1"/>
      <c r="BD1028" s="1"/>
      <c r="BE1028" s="1"/>
      <c r="BF1028" s="1"/>
      <c r="BG1028" s="1"/>
    </row>
    <row r="1029" spans="1:59" ht="15.75" customHeight="1" x14ac:dyDescent="0.25">
      <c r="A1029" s="1"/>
      <c r="B1029" s="1"/>
      <c r="C1029" s="1"/>
      <c r="D1029" s="1"/>
      <c r="E1029" s="1"/>
      <c r="F1029" s="1"/>
      <c r="G1029" s="1"/>
      <c r="H1029" s="1"/>
      <c r="I1029" s="25"/>
      <c r="J1029" s="1"/>
      <c r="K1029" s="1"/>
      <c r="L1029" s="1"/>
      <c r="M1029" s="1"/>
      <c r="N1029" s="1"/>
      <c r="O1029" s="30"/>
      <c r="P1029" s="1"/>
      <c r="Q1029" s="1"/>
      <c r="R1029" s="1"/>
      <c r="S1029" s="1"/>
      <c r="T1029" s="1"/>
      <c r="U1029" s="30"/>
      <c r="V1029" s="1"/>
      <c r="W1029" s="1"/>
      <c r="X1029" s="25"/>
      <c r="Y1029" s="1"/>
      <c r="Z1029" s="25"/>
      <c r="AA1029" s="1"/>
      <c r="AB1029" s="25"/>
      <c r="AC1029" s="64"/>
      <c r="AD1029" s="5"/>
      <c r="AE1029" s="5"/>
      <c r="AF1029" s="30"/>
      <c r="AG1029" s="30"/>
      <c r="AH1029" s="30"/>
      <c r="AI1029" s="30"/>
      <c r="AJ1029" s="81"/>
      <c r="AK1029" s="81"/>
      <c r="AL1029" s="81"/>
      <c r="AM1029" s="30"/>
      <c r="AN1029" s="62"/>
      <c r="AO1029" s="30"/>
      <c r="AP1029" s="30"/>
      <c r="AQ1029" s="30"/>
      <c r="AR1029" s="30"/>
      <c r="AS1029" s="30"/>
      <c r="AT1029" s="30"/>
      <c r="AU1029" s="55"/>
      <c r="AV1029" s="1"/>
      <c r="AW1029" s="1"/>
      <c r="AX1029" s="1"/>
      <c r="AY1029" s="30"/>
      <c r="AZ1029" s="1"/>
      <c r="BA1029" s="1"/>
      <c r="BB1029" s="1"/>
      <c r="BC1029" s="1"/>
      <c r="BD1029" s="1"/>
      <c r="BE1029" s="1"/>
      <c r="BF1029" s="1"/>
      <c r="BG1029" s="1"/>
    </row>
    <row r="1030" spans="1:59" ht="15.75" customHeight="1" x14ac:dyDescent="0.25">
      <c r="A1030" s="1"/>
      <c r="B1030" s="1"/>
      <c r="C1030" s="1"/>
      <c r="D1030" s="1"/>
      <c r="E1030" s="1"/>
      <c r="F1030" s="1"/>
      <c r="G1030" s="1"/>
      <c r="H1030" s="1"/>
      <c r="I1030" s="25"/>
      <c r="J1030" s="1"/>
      <c r="K1030" s="1"/>
      <c r="L1030" s="1"/>
      <c r="M1030" s="1"/>
      <c r="N1030" s="1"/>
      <c r="O1030" s="30"/>
      <c r="P1030" s="1"/>
      <c r="Q1030" s="1"/>
      <c r="R1030" s="1"/>
      <c r="S1030" s="1"/>
      <c r="T1030" s="1"/>
      <c r="U1030" s="30"/>
      <c r="V1030" s="1"/>
      <c r="W1030" s="1"/>
      <c r="X1030" s="25"/>
      <c r="Y1030" s="1"/>
      <c r="Z1030" s="25"/>
      <c r="AA1030" s="1"/>
      <c r="AB1030" s="25"/>
      <c r="AC1030" s="64"/>
      <c r="AD1030" s="5"/>
      <c r="AE1030" s="5"/>
      <c r="AF1030" s="30"/>
      <c r="AG1030" s="30"/>
      <c r="AH1030" s="30"/>
      <c r="AI1030" s="30"/>
      <c r="AJ1030" s="81"/>
      <c r="AK1030" s="81"/>
      <c r="AL1030" s="81"/>
      <c r="AM1030" s="30"/>
      <c r="AN1030" s="62"/>
      <c r="AO1030" s="30"/>
      <c r="AP1030" s="30"/>
      <c r="AQ1030" s="30"/>
      <c r="AR1030" s="30"/>
      <c r="AS1030" s="30"/>
      <c r="AT1030" s="30"/>
      <c r="AU1030" s="55"/>
      <c r="AV1030" s="1"/>
      <c r="AW1030" s="1"/>
      <c r="AX1030" s="1"/>
      <c r="AY1030" s="30"/>
      <c r="AZ1030" s="1"/>
      <c r="BA1030" s="1"/>
      <c r="BB1030" s="1"/>
      <c r="BC1030" s="1"/>
      <c r="BD1030" s="1"/>
      <c r="BE1030" s="1"/>
      <c r="BF1030" s="1"/>
      <c r="BG1030" s="1"/>
    </row>
    <row r="1031" spans="1:59" ht="15.75" customHeight="1" x14ac:dyDescent="0.25">
      <c r="A1031" s="1"/>
      <c r="B1031" s="1"/>
      <c r="C1031" s="1"/>
      <c r="D1031" s="1"/>
      <c r="E1031" s="1"/>
      <c r="F1031" s="1"/>
      <c r="G1031" s="1"/>
      <c r="H1031" s="1"/>
      <c r="I1031" s="25"/>
      <c r="J1031" s="1"/>
      <c r="K1031" s="1"/>
      <c r="L1031" s="1"/>
      <c r="M1031" s="1"/>
      <c r="N1031" s="1"/>
      <c r="O1031" s="30"/>
      <c r="P1031" s="1"/>
      <c r="Q1031" s="1"/>
      <c r="R1031" s="1"/>
      <c r="S1031" s="1"/>
      <c r="T1031" s="1"/>
      <c r="U1031" s="30"/>
      <c r="V1031" s="1"/>
      <c r="W1031" s="1"/>
      <c r="X1031" s="25"/>
      <c r="Y1031" s="1"/>
      <c r="Z1031" s="25"/>
      <c r="AA1031" s="1"/>
      <c r="AB1031" s="25"/>
      <c r="AC1031" s="64"/>
      <c r="AD1031" s="5"/>
      <c r="AE1031" s="5"/>
      <c r="AF1031" s="30"/>
      <c r="AG1031" s="30"/>
      <c r="AH1031" s="30"/>
      <c r="AI1031" s="30"/>
      <c r="AJ1031" s="81"/>
      <c r="AK1031" s="81"/>
      <c r="AL1031" s="81"/>
      <c r="AM1031" s="30"/>
      <c r="AN1031" s="62"/>
      <c r="AO1031" s="30"/>
      <c r="AP1031" s="30"/>
      <c r="AQ1031" s="30"/>
      <c r="AR1031" s="30"/>
      <c r="AS1031" s="30"/>
      <c r="AT1031" s="30"/>
      <c r="AU1031" s="55"/>
      <c r="AV1031" s="1"/>
      <c r="AW1031" s="1"/>
      <c r="AX1031" s="1"/>
      <c r="AY1031" s="30"/>
      <c r="AZ1031" s="1"/>
      <c r="BA1031" s="1"/>
      <c r="BB1031" s="1"/>
      <c r="BC1031" s="1"/>
      <c r="BD1031" s="1"/>
      <c r="BE1031" s="1"/>
      <c r="BF1031" s="1"/>
      <c r="BG1031" s="1"/>
    </row>
    <row r="1032" spans="1:59" ht="15.75" customHeight="1" x14ac:dyDescent="0.25">
      <c r="A1032" s="1"/>
      <c r="B1032" s="1"/>
      <c r="C1032" s="1"/>
      <c r="D1032" s="1"/>
      <c r="E1032" s="1"/>
      <c r="F1032" s="1"/>
      <c r="G1032" s="1"/>
      <c r="H1032" s="1"/>
      <c r="I1032" s="25"/>
      <c r="J1032" s="1"/>
      <c r="K1032" s="1"/>
      <c r="L1032" s="1"/>
      <c r="M1032" s="1"/>
      <c r="N1032" s="1"/>
      <c r="O1032" s="30"/>
      <c r="P1032" s="1"/>
      <c r="Q1032" s="1"/>
      <c r="R1032" s="1"/>
      <c r="S1032" s="1"/>
      <c r="T1032" s="1"/>
      <c r="U1032" s="30"/>
      <c r="V1032" s="1"/>
      <c r="W1032" s="1"/>
      <c r="X1032" s="25"/>
      <c r="Y1032" s="1"/>
      <c r="Z1032" s="25"/>
      <c r="AA1032" s="1"/>
      <c r="AB1032" s="25"/>
      <c r="AC1032" s="64"/>
      <c r="AD1032" s="5"/>
      <c r="AE1032" s="5"/>
      <c r="AF1032" s="30"/>
      <c r="AG1032" s="30"/>
      <c r="AH1032" s="30"/>
      <c r="AI1032" s="30"/>
      <c r="AJ1032" s="81"/>
      <c r="AK1032" s="81"/>
      <c r="AL1032" s="81"/>
      <c r="AM1032" s="30"/>
      <c r="AN1032" s="62"/>
      <c r="AO1032" s="30"/>
      <c r="AP1032" s="30"/>
      <c r="AQ1032" s="30"/>
      <c r="AR1032" s="30"/>
      <c r="AS1032" s="30"/>
      <c r="AT1032" s="30"/>
      <c r="AU1032" s="55"/>
      <c r="AV1032" s="1"/>
      <c r="AW1032" s="1"/>
      <c r="AX1032" s="1"/>
      <c r="AY1032" s="30"/>
      <c r="AZ1032" s="1"/>
      <c r="BA1032" s="1"/>
      <c r="BB1032" s="1"/>
      <c r="BC1032" s="1"/>
      <c r="BD1032" s="1"/>
      <c r="BE1032" s="1"/>
      <c r="BF1032" s="1"/>
      <c r="BG1032" s="1"/>
    </row>
    <row r="1033" spans="1:59" ht="15.75" customHeight="1" x14ac:dyDescent="0.25">
      <c r="A1033" s="1"/>
      <c r="B1033" s="1"/>
      <c r="C1033" s="1"/>
      <c r="D1033" s="1"/>
      <c r="E1033" s="1"/>
      <c r="F1033" s="1"/>
      <c r="G1033" s="1"/>
      <c r="H1033" s="1"/>
      <c r="I1033" s="25"/>
      <c r="J1033" s="1"/>
      <c r="K1033" s="1"/>
      <c r="L1033" s="1"/>
      <c r="M1033" s="1"/>
      <c r="N1033" s="1"/>
      <c r="O1033" s="30"/>
      <c r="P1033" s="1"/>
      <c r="Q1033" s="1"/>
      <c r="R1033" s="1"/>
      <c r="S1033" s="1"/>
      <c r="T1033" s="1"/>
      <c r="U1033" s="30"/>
      <c r="V1033" s="1"/>
      <c r="W1033" s="1"/>
      <c r="X1033" s="25"/>
      <c r="Y1033" s="1"/>
      <c r="Z1033" s="25"/>
      <c r="AA1033" s="1"/>
      <c r="AB1033" s="25"/>
      <c r="AC1033" s="64"/>
      <c r="AD1033" s="5"/>
      <c r="AE1033" s="5"/>
      <c r="AF1033" s="30"/>
      <c r="AG1033" s="30"/>
      <c r="AH1033" s="30"/>
      <c r="AI1033" s="30"/>
      <c r="AJ1033" s="81"/>
      <c r="AK1033" s="81"/>
      <c r="AL1033" s="81"/>
      <c r="AM1033" s="30"/>
      <c r="AN1033" s="62"/>
      <c r="AO1033" s="30"/>
      <c r="AP1033" s="30"/>
      <c r="AQ1033" s="30"/>
      <c r="AR1033" s="30"/>
      <c r="AS1033" s="30"/>
      <c r="AT1033" s="30"/>
      <c r="AU1033" s="55"/>
      <c r="AV1033" s="1"/>
      <c r="AW1033" s="1"/>
      <c r="AX1033" s="1"/>
      <c r="AY1033" s="30"/>
      <c r="AZ1033" s="1"/>
      <c r="BA1033" s="1"/>
      <c r="BB1033" s="1"/>
      <c r="BC1033" s="1"/>
      <c r="BD1033" s="1"/>
      <c r="BE1033" s="1"/>
      <c r="BF1033" s="1"/>
      <c r="BG1033" s="1"/>
    </row>
    <row r="1034" spans="1:59" ht="15.75" customHeight="1" x14ac:dyDescent="0.25">
      <c r="A1034" s="1"/>
      <c r="B1034" s="1"/>
      <c r="C1034" s="1"/>
      <c r="D1034" s="1"/>
      <c r="E1034" s="1"/>
      <c r="F1034" s="1"/>
      <c r="G1034" s="1"/>
      <c r="H1034" s="1"/>
      <c r="I1034" s="25"/>
      <c r="J1034" s="1"/>
      <c r="K1034" s="1"/>
      <c r="L1034" s="1"/>
      <c r="M1034" s="1"/>
      <c r="N1034" s="1"/>
      <c r="O1034" s="30"/>
      <c r="P1034" s="1"/>
      <c r="Q1034" s="1"/>
      <c r="R1034" s="1"/>
      <c r="S1034" s="1"/>
      <c r="T1034" s="1"/>
      <c r="U1034" s="30"/>
      <c r="V1034" s="1"/>
      <c r="W1034" s="1"/>
      <c r="X1034" s="25"/>
      <c r="Y1034" s="1"/>
      <c r="Z1034" s="25"/>
      <c r="AA1034" s="1"/>
      <c r="AB1034" s="25"/>
      <c r="AC1034" s="64"/>
      <c r="AD1034" s="5"/>
      <c r="AE1034" s="5"/>
      <c r="AF1034" s="30"/>
      <c r="AG1034" s="30"/>
      <c r="AH1034" s="30"/>
      <c r="AI1034" s="30"/>
      <c r="AJ1034" s="81"/>
      <c r="AK1034" s="81"/>
      <c r="AL1034" s="81"/>
      <c r="AM1034" s="30"/>
      <c r="AN1034" s="62"/>
      <c r="AO1034" s="30"/>
      <c r="AP1034" s="30"/>
      <c r="AQ1034" s="30"/>
      <c r="AR1034" s="30"/>
      <c r="AS1034" s="30"/>
      <c r="AT1034" s="30"/>
      <c r="AU1034" s="55"/>
      <c r="AV1034" s="1"/>
      <c r="AW1034" s="1"/>
      <c r="AX1034" s="1"/>
      <c r="AY1034" s="30"/>
      <c r="AZ1034" s="1"/>
      <c r="BA1034" s="1"/>
      <c r="BB1034" s="1"/>
      <c r="BC1034" s="1"/>
      <c r="BD1034" s="1"/>
      <c r="BE1034" s="1"/>
      <c r="BF1034" s="1"/>
      <c r="BG1034" s="1"/>
    </row>
    <row r="1035" spans="1:59" ht="15.75" customHeight="1" x14ac:dyDescent="0.25">
      <c r="A1035" s="1"/>
      <c r="B1035" s="1"/>
      <c r="C1035" s="1"/>
      <c r="D1035" s="1"/>
      <c r="E1035" s="1"/>
      <c r="F1035" s="1"/>
      <c r="G1035" s="1"/>
      <c r="H1035" s="1"/>
      <c r="I1035" s="25"/>
      <c r="J1035" s="1"/>
      <c r="K1035" s="1"/>
      <c r="L1035" s="1"/>
      <c r="M1035" s="1"/>
      <c r="N1035" s="1"/>
      <c r="O1035" s="30"/>
      <c r="P1035" s="1"/>
      <c r="Q1035" s="1"/>
      <c r="R1035" s="1"/>
      <c r="S1035" s="1"/>
      <c r="T1035" s="1"/>
      <c r="U1035" s="30"/>
      <c r="V1035" s="1"/>
      <c r="W1035" s="1"/>
      <c r="X1035" s="25"/>
      <c r="Y1035" s="1"/>
      <c r="Z1035" s="25"/>
      <c r="AA1035" s="1"/>
      <c r="AB1035" s="25"/>
      <c r="AC1035" s="64"/>
      <c r="AD1035" s="5"/>
      <c r="AE1035" s="5"/>
      <c r="AF1035" s="30"/>
      <c r="AG1035" s="30"/>
      <c r="AH1035" s="30"/>
      <c r="AI1035" s="30"/>
      <c r="AJ1035" s="81"/>
      <c r="AK1035" s="81"/>
      <c r="AL1035" s="81"/>
      <c r="AM1035" s="30"/>
      <c r="AN1035" s="62"/>
      <c r="AO1035" s="30"/>
      <c r="AP1035" s="30"/>
      <c r="AQ1035" s="30"/>
      <c r="AR1035" s="30"/>
      <c r="AS1035" s="30"/>
      <c r="AT1035" s="30"/>
      <c r="AU1035" s="55"/>
      <c r="AV1035" s="1"/>
      <c r="AW1035" s="1"/>
      <c r="AX1035" s="1"/>
      <c r="AY1035" s="30"/>
      <c r="AZ1035" s="1"/>
      <c r="BA1035" s="1"/>
      <c r="BB1035" s="1"/>
      <c r="BC1035" s="1"/>
      <c r="BD1035" s="1"/>
      <c r="BE1035" s="1"/>
      <c r="BF1035" s="1"/>
      <c r="BG1035" s="1"/>
    </row>
    <row r="1036" spans="1:59" ht="15.75" customHeight="1" x14ac:dyDescent="0.25">
      <c r="A1036" s="1"/>
      <c r="B1036" s="1"/>
      <c r="C1036" s="1"/>
      <c r="D1036" s="1"/>
      <c r="E1036" s="1"/>
      <c r="F1036" s="1"/>
      <c r="G1036" s="1"/>
      <c r="H1036" s="1"/>
      <c r="I1036" s="25"/>
      <c r="J1036" s="1"/>
      <c r="K1036" s="1"/>
      <c r="L1036" s="1"/>
      <c r="M1036" s="1"/>
      <c r="N1036" s="1"/>
      <c r="O1036" s="30"/>
      <c r="P1036" s="1"/>
      <c r="Q1036" s="1"/>
      <c r="R1036" s="1"/>
      <c r="S1036" s="1"/>
      <c r="T1036" s="1"/>
      <c r="U1036" s="30"/>
      <c r="V1036" s="1"/>
      <c r="W1036" s="1"/>
      <c r="X1036" s="25"/>
      <c r="Y1036" s="1"/>
      <c r="Z1036" s="25"/>
      <c r="AA1036" s="1"/>
      <c r="AB1036" s="25"/>
      <c r="AC1036" s="64"/>
      <c r="AD1036" s="5"/>
      <c r="AE1036" s="5"/>
      <c r="AF1036" s="30"/>
      <c r="AG1036" s="30"/>
      <c r="AH1036" s="30"/>
      <c r="AI1036" s="30"/>
      <c r="AJ1036" s="81"/>
      <c r="AK1036" s="81"/>
      <c r="AL1036" s="81"/>
      <c r="AM1036" s="30"/>
      <c r="AN1036" s="62"/>
      <c r="AO1036" s="30"/>
      <c r="AP1036" s="30"/>
      <c r="AQ1036" s="30"/>
      <c r="AR1036" s="30"/>
      <c r="AS1036" s="30"/>
      <c r="AT1036" s="30"/>
      <c r="AU1036" s="55"/>
      <c r="AV1036" s="1"/>
      <c r="AW1036" s="1"/>
      <c r="AX1036" s="1"/>
      <c r="AY1036" s="30"/>
      <c r="AZ1036" s="1"/>
      <c r="BA1036" s="1"/>
      <c r="BB1036" s="1"/>
      <c r="BC1036" s="1"/>
      <c r="BD1036" s="1"/>
      <c r="BE1036" s="1"/>
      <c r="BF1036" s="1"/>
      <c r="BG1036" s="1"/>
    </row>
    <row r="1037" spans="1:59" ht="15.75" customHeight="1" x14ac:dyDescent="0.25">
      <c r="A1037" s="1"/>
      <c r="B1037" s="1"/>
      <c r="C1037" s="1"/>
      <c r="D1037" s="1"/>
      <c r="E1037" s="1"/>
      <c r="F1037" s="1"/>
      <c r="G1037" s="1"/>
      <c r="H1037" s="1"/>
      <c r="I1037" s="25"/>
      <c r="J1037" s="1"/>
      <c r="K1037" s="1"/>
      <c r="L1037" s="1"/>
      <c r="M1037" s="1"/>
      <c r="N1037" s="1"/>
      <c r="O1037" s="30"/>
      <c r="P1037" s="1"/>
      <c r="Q1037" s="1"/>
      <c r="R1037" s="1"/>
      <c r="S1037" s="1"/>
      <c r="T1037" s="1"/>
      <c r="U1037" s="30"/>
      <c r="V1037" s="1"/>
      <c r="W1037" s="1"/>
      <c r="X1037" s="25"/>
      <c r="Y1037" s="1"/>
      <c r="Z1037" s="25"/>
      <c r="AA1037" s="1"/>
      <c r="AB1037" s="25"/>
      <c r="AC1037" s="64"/>
      <c r="AD1037" s="5"/>
      <c r="AE1037" s="5"/>
      <c r="AF1037" s="30"/>
      <c r="AG1037" s="30"/>
      <c r="AH1037" s="30"/>
      <c r="AI1037" s="30"/>
      <c r="AJ1037" s="81"/>
      <c r="AK1037" s="81"/>
      <c r="AL1037" s="81"/>
      <c r="AM1037" s="30"/>
      <c r="AN1037" s="62"/>
      <c r="AO1037" s="30"/>
      <c r="AP1037" s="30"/>
      <c r="AQ1037" s="30"/>
      <c r="AR1037" s="30"/>
      <c r="AS1037" s="30"/>
      <c r="AT1037" s="30"/>
      <c r="AU1037" s="55"/>
      <c r="AV1037" s="1"/>
      <c r="AW1037" s="1"/>
      <c r="AX1037" s="1"/>
      <c r="AY1037" s="30"/>
      <c r="AZ1037" s="1"/>
      <c r="BA1037" s="1"/>
      <c r="BB1037" s="1"/>
      <c r="BC1037" s="1"/>
      <c r="BD1037" s="1"/>
      <c r="BE1037" s="1"/>
      <c r="BF1037" s="1"/>
      <c r="BG1037" s="1"/>
    </row>
    <row r="1038" spans="1:59" ht="15.75" customHeight="1" x14ac:dyDescent="0.25">
      <c r="A1038" s="1"/>
      <c r="B1038" s="1"/>
      <c r="C1038" s="1"/>
      <c r="D1038" s="1"/>
      <c r="E1038" s="1"/>
      <c r="F1038" s="1"/>
      <c r="G1038" s="1"/>
      <c r="H1038" s="1"/>
      <c r="I1038" s="25"/>
      <c r="J1038" s="1"/>
      <c r="K1038" s="1"/>
      <c r="L1038" s="1"/>
      <c r="M1038" s="1"/>
      <c r="N1038" s="1"/>
      <c r="O1038" s="30"/>
      <c r="P1038" s="1"/>
      <c r="Q1038" s="1"/>
      <c r="R1038" s="1"/>
      <c r="S1038" s="1"/>
      <c r="T1038" s="1"/>
      <c r="U1038" s="30"/>
      <c r="V1038" s="1"/>
      <c r="W1038" s="1"/>
      <c r="X1038" s="25"/>
      <c r="Y1038" s="1"/>
      <c r="Z1038" s="25"/>
      <c r="AA1038" s="1"/>
      <c r="AB1038" s="25"/>
      <c r="AC1038" s="64"/>
      <c r="AD1038" s="5"/>
      <c r="AE1038" s="5"/>
      <c r="AF1038" s="30"/>
      <c r="AG1038" s="30"/>
      <c r="AH1038" s="30"/>
      <c r="AI1038" s="30"/>
      <c r="AJ1038" s="81"/>
      <c r="AK1038" s="81"/>
      <c r="AL1038" s="81"/>
      <c r="AM1038" s="30"/>
      <c r="AN1038" s="62"/>
      <c r="AO1038" s="30"/>
      <c r="AP1038" s="30"/>
      <c r="AQ1038" s="30"/>
      <c r="AR1038" s="30"/>
      <c r="AS1038" s="30"/>
      <c r="AT1038" s="30"/>
      <c r="AU1038" s="55"/>
      <c r="AV1038" s="1"/>
      <c r="AW1038" s="1"/>
      <c r="AX1038" s="1"/>
      <c r="AY1038" s="30"/>
      <c r="AZ1038" s="1"/>
      <c r="BA1038" s="1"/>
      <c r="BB1038" s="1"/>
      <c r="BC1038" s="1"/>
      <c r="BD1038" s="1"/>
      <c r="BE1038" s="1"/>
      <c r="BF1038" s="1"/>
      <c r="BG1038" s="1"/>
    </row>
    <row r="1039" spans="1:59" ht="15.75" customHeight="1" x14ac:dyDescent="0.25">
      <c r="A1039" s="1"/>
      <c r="B1039" s="1"/>
      <c r="C1039" s="1"/>
      <c r="D1039" s="1"/>
      <c r="E1039" s="1"/>
      <c r="F1039" s="1"/>
      <c r="G1039" s="1"/>
      <c r="H1039" s="1"/>
      <c r="I1039" s="25"/>
      <c r="J1039" s="1"/>
      <c r="K1039" s="1"/>
      <c r="L1039" s="1"/>
      <c r="M1039" s="1"/>
      <c r="N1039" s="1"/>
      <c r="O1039" s="30"/>
      <c r="P1039" s="1"/>
      <c r="Q1039" s="1"/>
      <c r="R1039" s="1"/>
      <c r="S1039" s="1"/>
      <c r="T1039" s="1"/>
      <c r="U1039" s="30"/>
      <c r="V1039" s="1"/>
      <c r="W1039" s="1"/>
      <c r="X1039" s="25"/>
      <c r="Y1039" s="1"/>
      <c r="Z1039" s="25"/>
      <c r="AA1039" s="1"/>
      <c r="AB1039" s="25"/>
      <c r="AC1039" s="64"/>
      <c r="AD1039" s="5"/>
      <c r="AE1039" s="5"/>
      <c r="AF1039" s="30"/>
      <c r="AG1039" s="30"/>
      <c r="AH1039" s="30"/>
      <c r="AI1039" s="30"/>
      <c r="AJ1039" s="81"/>
      <c r="AK1039" s="81"/>
      <c r="AL1039" s="81"/>
      <c r="AM1039" s="30"/>
      <c r="AN1039" s="62"/>
      <c r="AO1039" s="30"/>
      <c r="AP1039" s="30"/>
      <c r="AQ1039" s="30"/>
      <c r="AR1039" s="30"/>
      <c r="AS1039" s="30"/>
      <c r="AT1039" s="30"/>
      <c r="AU1039" s="55"/>
      <c r="AV1039" s="1"/>
      <c r="AW1039" s="1"/>
      <c r="AX1039" s="1"/>
      <c r="AY1039" s="30"/>
      <c r="AZ1039" s="1"/>
      <c r="BA1039" s="1"/>
      <c r="BB1039" s="1"/>
      <c r="BC1039" s="1"/>
      <c r="BD1039" s="1"/>
      <c r="BE1039" s="1"/>
      <c r="BF1039" s="1"/>
      <c r="BG1039" s="1"/>
    </row>
    <row r="1040" spans="1:59" ht="15.75" customHeight="1" x14ac:dyDescent="0.25">
      <c r="A1040" s="1"/>
      <c r="B1040" s="1"/>
      <c r="C1040" s="1"/>
      <c r="D1040" s="1"/>
      <c r="E1040" s="1"/>
      <c r="F1040" s="1"/>
      <c r="G1040" s="1"/>
      <c r="H1040" s="1"/>
      <c r="I1040" s="25"/>
      <c r="J1040" s="1"/>
      <c r="K1040" s="1"/>
      <c r="L1040" s="1"/>
      <c r="M1040" s="1"/>
      <c r="N1040" s="1"/>
      <c r="O1040" s="30"/>
      <c r="P1040" s="1"/>
      <c r="Q1040" s="1"/>
      <c r="R1040" s="1"/>
      <c r="S1040" s="1"/>
      <c r="T1040" s="1"/>
      <c r="U1040" s="30"/>
      <c r="V1040" s="1"/>
      <c r="W1040" s="1"/>
      <c r="X1040" s="25"/>
      <c r="Y1040" s="1"/>
      <c r="Z1040" s="25"/>
      <c r="AA1040" s="1"/>
      <c r="AB1040" s="25"/>
      <c r="AC1040" s="64"/>
      <c r="AD1040" s="5"/>
      <c r="AE1040" s="5"/>
      <c r="AF1040" s="30"/>
      <c r="AG1040" s="30"/>
      <c r="AH1040" s="30"/>
      <c r="AI1040" s="30"/>
      <c r="AJ1040" s="81"/>
      <c r="AK1040" s="81"/>
      <c r="AL1040" s="81"/>
      <c r="AM1040" s="30"/>
      <c r="AN1040" s="62"/>
      <c r="AO1040" s="30"/>
      <c r="AP1040" s="30"/>
      <c r="AQ1040" s="30"/>
      <c r="AR1040" s="30"/>
      <c r="AS1040" s="30"/>
      <c r="AT1040" s="30"/>
      <c r="AU1040" s="55"/>
      <c r="AV1040" s="1"/>
      <c r="AW1040" s="1"/>
      <c r="AX1040" s="1"/>
      <c r="AY1040" s="30"/>
      <c r="AZ1040" s="1"/>
      <c r="BA1040" s="1"/>
      <c r="BB1040" s="1"/>
      <c r="BC1040" s="1"/>
      <c r="BD1040" s="1"/>
      <c r="BE1040" s="1"/>
      <c r="BF1040" s="1"/>
      <c r="BG1040" s="1"/>
    </row>
    <row r="1041" spans="1:59" ht="15.75" customHeight="1" x14ac:dyDescent="0.25">
      <c r="A1041" s="1"/>
      <c r="B1041" s="1"/>
      <c r="C1041" s="1"/>
      <c r="D1041" s="1"/>
      <c r="E1041" s="1"/>
      <c r="F1041" s="1"/>
      <c r="G1041" s="1"/>
      <c r="H1041" s="1"/>
      <c r="I1041" s="25"/>
      <c r="J1041" s="1"/>
      <c r="K1041" s="1"/>
      <c r="L1041" s="1"/>
      <c r="M1041" s="1"/>
      <c r="N1041" s="1"/>
      <c r="O1041" s="30"/>
      <c r="P1041" s="1"/>
      <c r="Q1041" s="1"/>
      <c r="R1041" s="1"/>
      <c r="S1041" s="1"/>
      <c r="T1041" s="1"/>
      <c r="U1041" s="30"/>
      <c r="V1041" s="1"/>
      <c r="W1041" s="1"/>
      <c r="X1041" s="25"/>
      <c r="Y1041" s="1"/>
      <c r="Z1041" s="25"/>
      <c r="AA1041" s="1"/>
      <c r="AB1041" s="25"/>
      <c r="AC1041" s="64"/>
      <c r="AD1041" s="5"/>
      <c r="AE1041" s="5"/>
      <c r="AF1041" s="30"/>
      <c r="AG1041" s="30"/>
      <c r="AH1041" s="30"/>
      <c r="AI1041" s="30"/>
      <c r="AJ1041" s="81"/>
      <c r="AK1041" s="81"/>
      <c r="AL1041" s="81"/>
      <c r="AM1041" s="30"/>
      <c r="AN1041" s="62"/>
      <c r="AO1041" s="30"/>
      <c r="AP1041" s="30"/>
      <c r="AQ1041" s="30"/>
      <c r="AR1041" s="30"/>
      <c r="AS1041" s="30"/>
      <c r="AT1041" s="30"/>
      <c r="AU1041" s="55"/>
      <c r="AV1041" s="1"/>
      <c r="AW1041" s="1"/>
      <c r="AX1041" s="1"/>
      <c r="AY1041" s="30"/>
      <c r="AZ1041" s="1"/>
      <c r="BA1041" s="1"/>
      <c r="BB1041" s="1"/>
      <c r="BC1041" s="1"/>
      <c r="BD1041" s="1"/>
      <c r="BE1041" s="1"/>
      <c r="BF1041" s="1"/>
      <c r="BG1041" s="1"/>
    </row>
    <row r="1042" spans="1:59" ht="15.75" customHeight="1" x14ac:dyDescent="0.25">
      <c r="A1042" s="1"/>
      <c r="B1042" s="1"/>
      <c r="C1042" s="1"/>
      <c r="D1042" s="1"/>
      <c r="E1042" s="1"/>
      <c r="F1042" s="1"/>
      <c r="G1042" s="1"/>
      <c r="H1042" s="1"/>
      <c r="I1042" s="25"/>
      <c r="J1042" s="1"/>
      <c r="K1042" s="1"/>
      <c r="L1042" s="1"/>
      <c r="M1042" s="1"/>
      <c r="N1042" s="1"/>
      <c r="O1042" s="30"/>
      <c r="P1042" s="1"/>
      <c r="Q1042" s="1"/>
      <c r="R1042" s="1"/>
      <c r="S1042" s="1"/>
      <c r="T1042" s="1"/>
      <c r="U1042" s="30"/>
      <c r="V1042" s="1"/>
      <c r="W1042" s="1"/>
      <c r="X1042" s="25"/>
      <c r="Y1042" s="1"/>
      <c r="Z1042" s="25"/>
      <c r="AA1042" s="1"/>
      <c r="AB1042" s="25"/>
      <c r="AC1042" s="64"/>
      <c r="AD1042" s="5"/>
      <c r="AE1042" s="5"/>
      <c r="AF1042" s="30"/>
      <c r="AG1042" s="30"/>
      <c r="AH1042" s="30"/>
      <c r="AI1042" s="30"/>
      <c r="AJ1042" s="81"/>
      <c r="AK1042" s="81"/>
      <c r="AL1042" s="81"/>
      <c r="AM1042" s="30"/>
      <c r="AN1042" s="62"/>
      <c r="AO1042" s="30"/>
      <c r="AP1042" s="30"/>
      <c r="AQ1042" s="30"/>
      <c r="AR1042" s="30"/>
      <c r="AS1042" s="30"/>
      <c r="AT1042" s="30"/>
      <c r="AU1042" s="55"/>
      <c r="AV1042" s="1"/>
      <c r="AW1042" s="1"/>
      <c r="AX1042" s="1"/>
      <c r="AY1042" s="30"/>
      <c r="AZ1042" s="1"/>
      <c r="BA1042" s="1"/>
      <c r="BB1042" s="1"/>
      <c r="BC1042" s="1"/>
      <c r="BD1042" s="1"/>
      <c r="BE1042" s="1"/>
      <c r="BF1042" s="1"/>
      <c r="BG1042" s="1"/>
    </row>
    <row r="1043" spans="1:59" ht="15.75" customHeight="1" x14ac:dyDescent="0.25">
      <c r="A1043" s="1"/>
      <c r="B1043" s="1"/>
      <c r="C1043" s="1"/>
      <c r="D1043" s="1"/>
      <c r="E1043" s="1"/>
      <c r="F1043" s="1"/>
      <c r="G1043" s="1"/>
      <c r="H1043" s="1"/>
      <c r="I1043" s="25"/>
      <c r="J1043" s="1"/>
      <c r="K1043" s="1"/>
      <c r="L1043" s="1"/>
      <c r="M1043" s="1"/>
      <c r="N1043" s="1"/>
      <c r="O1043" s="30"/>
      <c r="P1043" s="1"/>
      <c r="Q1043" s="1"/>
      <c r="R1043" s="1"/>
      <c r="S1043" s="1"/>
      <c r="T1043" s="1"/>
      <c r="U1043" s="30"/>
      <c r="V1043" s="1"/>
      <c r="W1043" s="1"/>
      <c r="X1043" s="25"/>
      <c r="Y1043" s="1"/>
      <c r="Z1043" s="25"/>
      <c r="AA1043" s="1"/>
      <c r="AB1043" s="25"/>
      <c r="AC1043" s="64"/>
      <c r="AD1043" s="5"/>
      <c r="AE1043" s="5"/>
      <c r="AF1043" s="30"/>
      <c r="AG1043" s="30"/>
      <c r="AH1043" s="30"/>
      <c r="AI1043" s="30"/>
      <c r="AJ1043" s="81"/>
      <c r="AK1043" s="81"/>
      <c r="AL1043" s="81"/>
      <c r="AM1043" s="30"/>
      <c r="AN1043" s="62"/>
      <c r="AO1043" s="30"/>
      <c r="AP1043" s="30"/>
      <c r="AQ1043" s="30"/>
      <c r="AR1043" s="30"/>
      <c r="AS1043" s="30"/>
      <c r="AT1043" s="30"/>
      <c r="AU1043" s="55"/>
      <c r="AV1043" s="1"/>
      <c r="AW1043" s="1"/>
      <c r="AX1043" s="1"/>
      <c r="AY1043" s="30"/>
      <c r="AZ1043" s="1"/>
      <c r="BA1043" s="1"/>
      <c r="BB1043" s="1"/>
      <c r="BC1043" s="1"/>
      <c r="BD1043" s="1"/>
      <c r="BE1043" s="1"/>
      <c r="BF1043" s="1"/>
      <c r="BG1043" s="1"/>
    </row>
    <row r="1044" spans="1:59" ht="15.75" customHeight="1" x14ac:dyDescent="0.25">
      <c r="A1044" s="1"/>
      <c r="B1044" s="1"/>
      <c r="C1044" s="1"/>
      <c r="D1044" s="1"/>
      <c r="E1044" s="1"/>
      <c r="F1044" s="1"/>
      <c r="G1044" s="1"/>
      <c r="H1044" s="1"/>
      <c r="I1044" s="25"/>
      <c r="J1044" s="1"/>
      <c r="K1044" s="1"/>
      <c r="L1044" s="1"/>
      <c r="M1044" s="1"/>
      <c r="N1044" s="1"/>
      <c r="O1044" s="30"/>
      <c r="P1044" s="1"/>
      <c r="Q1044" s="1"/>
      <c r="R1044" s="1"/>
      <c r="S1044" s="1"/>
      <c r="T1044" s="1"/>
      <c r="U1044" s="30"/>
      <c r="V1044" s="1"/>
      <c r="W1044" s="1"/>
      <c r="X1044" s="25"/>
      <c r="Y1044" s="1"/>
      <c r="Z1044" s="25"/>
      <c r="AA1044" s="1"/>
      <c r="AB1044" s="25"/>
      <c r="AC1044" s="64"/>
      <c r="AD1044" s="5"/>
      <c r="AE1044" s="5"/>
      <c r="AF1044" s="30"/>
      <c r="AG1044" s="30"/>
      <c r="AH1044" s="30"/>
      <c r="AI1044" s="30"/>
      <c r="AJ1044" s="81"/>
      <c r="AK1044" s="81"/>
      <c r="AL1044" s="81"/>
      <c r="AM1044" s="30"/>
      <c r="AN1044" s="62"/>
      <c r="AO1044" s="30"/>
      <c r="AP1044" s="30"/>
      <c r="AQ1044" s="30"/>
      <c r="AR1044" s="30"/>
      <c r="AS1044" s="30"/>
      <c r="AT1044" s="30"/>
      <c r="AU1044" s="55"/>
      <c r="AV1044" s="1"/>
      <c r="AW1044" s="1"/>
      <c r="AX1044" s="1"/>
      <c r="AY1044" s="30"/>
      <c r="AZ1044" s="1"/>
      <c r="BA1044" s="1"/>
      <c r="BB1044" s="1"/>
      <c r="BC1044" s="1"/>
      <c r="BD1044" s="1"/>
      <c r="BE1044" s="1"/>
      <c r="BF1044" s="1"/>
      <c r="BG1044" s="1"/>
    </row>
    <row r="1045" spans="1:59" ht="15.75" customHeight="1" x14ac:dyDescent="0.25">
      <c r="A1045" s="1"/>
      <c r="B1045" s="1"/>
      <c r="C1045" s="1"/>
      <c r="D1045" s="1"/>
      <c r="E1045" s="1"/>
      <c r="F1045" s="1"/>
      <c r="G1045" s="1"/>
      <c r="H1045" s="1"/>
      <c r="I1045" s="25"/>
      <c r="J1045" s="1"/>
      <c r="K1045" s="1"/>
      <c r="L1045" s="1"/>
      <c r="M1045" s="1"/>
      <c r="N1045" s="1"/>
      <c r="O1045" s="30"/>
      <c r="P1045" s="1"/>
      <c r="Q1045" s="1"/>
      <c r="R1045" s="1"/>
      <c r="S1045" s="1"/>
      <c r="T1045" s="1"/>
      <c r="U1045" s="30"/>
      <c r="V1045" s="1"/>
      <c r="W1045" s="1"/>
      <c r="X1045" s="25"/>
      <c r="Y1045" s="1"/>
      <c r="Z1045" s="25"/>
      <c r="AA1045" s="1"/>
      <c r="AB1045" s="25"/>
      <c r="AC1045" s="64"/>
      <c r="AD1045" s="5"/>
      <c r="AE1045" s="5"/>
      <c r="AF1045" s="30"/>
      <c r="AG1045" s="30"/>
      <c r="AH1045" s="30"/>
      <c r="AI1045" s="30"/>
      <c r="AJ1045" s="81"/>
      <c r="AK1045" s="81"/>
      <c r="AL1045" s="81"/>
      <c r="AM1045" s="30"/>
      <c r="AN1045" s="62"/>
      <c r="AO1045" s="30"/>
      <c r="AP1045" s="30"/>
      <c r="AQ1045" s="30"/>
      <c r="AR1045" s="30"/>
      <c r="AS1045" s="30"/>
      <c r="AT1045" s="30"/>
      <c r="AU1045" s="55"/>
      <c r="AV1045" s="1"/>
      <c r="AW1045" s="1"/>
      <c r="AX1045" s="1"/>
      <c r="AY1045" s="30"/>
      <c r="AZ1045" s="1"/>
      <c r="BA1045" s="1"/>
      <c r="BB1045" s="1"/>
      <c r="BC1045" s="1"/>
      <c r="BD1045" s="1"/>
      <c r="BE1045" s="1"/>
      <c r="BF1045" s="1"/>
      <c r="BG1045" s="1"/>
    </row>
    <row r="1046" spans="1:59" ht="15.75" customHeight="1" x14ac:dyDescent="0.25">
      <c r="A1046" s="1"/>
      <c r="B1046" s="1"/>
      <c r="C1046" s="1"/>
      <c r="D1046" s="1"/>
      <c r="E1046" s="1"/>
      <c r="F1046" s="1"/>
      <c r="G1046" s="1"/>
      <c r="H1046" s="1"/>
      <c r="I1046" s="25"/>
      <c r="J1046" s="1"/>
      <c r="K1046" s="1"/>
      <c r="L1046" s="1"/>
      <c r="M1046" s="1"/>
      <c r="N1046" s="1"/>
      <c r="O1046" s="30"/>
      <c r="P1046" s="1"/>
      <c r="Q1046" s="1"/>
      <c r="R1046" s="1"/>
      <c r="S1046" s="1"/>
      <c r="T1046" s="1"/>
      <c r="U1046" s="30"/>
      <c r="V1046" s="1"/>
      <c r="W1046" s="1"/>
      <c r="X1046" s="25"/>
      <c r="Y1046" s="1"/>
      <c r="Z1046" s="25"/>
      <c r="AA1046" s="1"/>
      <c r="AB1046" s="25"/>
      <c r="AC1046" s="64"/>
      <c r="AD1046" s="5"/>
      <c r="AE1046" s="5"/>
      <c r="AF1046" s="30"/>
      <c r="AG1046" s="30"/>
      <c r="AH1046" s="30"/>
      <c r="AI1046" s="30"/>
      <c r="AJ1046" s="81"/>
      <c r="AK1046" s="81"/>
      <c r="AL1046" s="81"/>
      <c r="AM1046" s="30"/>
      <c r="AN1046" s="62"/>
      <c r="AO1046" s="30"/>
      <c r="AP1046" s="30"/>
      <c r="AQ1046" s="30"/>
      <c r="AR1046" s="30"/>
      <c r="AS1046" s="30"/>
      <c r="AT1046" s="30"/>
      <c r="AU1046" s="55"/>
      <c r="AV1046" s="1"/>
      <c r="AW1046" s="1"/>
      <c r="AX1046" s="1"/>
      <c r="AY1046" s="30"/>
      <c r="AZ1046" s="1"/>
      <c r="BA1046" s="1"/>
      <c r="BB1046" s="1"/>
      <c r="BC1046" s="1"/>
      <c r="BD1046" s="1"/>
      <c r="BE1046" s="1"/>
      <c r="BF1046" s="1"/>
      <c r="BG1046" s="1"/>
    </row>
    <row r="1047" spans="1:59" ht="15.75" customHeight="1" x14ac:dyDescent="0.25">
      <c r="A1047" s="1"/>
      <c r="B1047" s="1"/>
      <c r="C1047" s="1"/>
      <c r="D1047" s="1"/>
      <c r="E1047" s="1"/>
      <c r="F1047" s="1"/>
      <c r="G1047" s="1"/>
      <c r="H1047" s="1"/>
      <c r="I1047" s="25"/>
      <c r="J1047" s="1"/>
      <c r="K1047" s="1"/>
      <c r="L1047" s="1"/>
      <c r="M1047" s="1"/>
      <c r="N1047" s="1"/>
      <c r="O1047" s="30"/>
      <c r="P1047" s="1"/>
      <c r="Q1047" s="1"/>
      <c r="R1047" s="1"/>
      <c r="S1047" s="1"/>
      <c r="T1047" s="1"/>
      <c r="U1047" s="30"/>
      <c r="V1047" s="1"/>
      <c r="W1047" s="1"/>
      <c r="X1047" s="25"/>
      <c r="Y1047" s="1"/>
      <c r="Z1047" s="25"/>
      <c r="AA1047" s="1"/>
      <c r="AB1047" s="25"/>
      <c r="AC1047" s="64"/>
      <c r="AD1047" s="5"/>
      <c r="AE1047" s="5"/>
      <c r="AF1047" s="30"/>
      <c r="AG1047" s="30"/>
      <c r="AH1047" s="30"/>
      <c r="AI1047" s="30"/>
      <c r="AJ1047" s="81"/>
      <c r="AK1047" s="81"/>
      <c r="AL1047" s="81"/>
      <c r="AM1047" s="30"/>
      <c r="AN1047" s="62"/>
      <c r="AO1047" s="30"/>
      <c r="AP1047" s="30"/>
      <c r="AQ1047" s="30"/>
      <c r="AR1047" s="30"/>
      <c r="AS1047" s="30"/>
      <c r="AT1047" s="30"/>
      <c r="AU1047" s="55"/>
      <c r="AV1047" s="1"/>
      <c r="AW1047" s="1"/>
      <c r="AX1047" s="1"/>
      <c r="AY1047" s="30"/>
      <c r="AZ1047" s="1"/>
      <c r="BA1047" s="1"/>
      <c r="BB1047" s="1"/>
      <c r="BC1047" s="1"/>
      <c r="BD1047" s="1"/>
      <c r="BE1047" s="1"/>
      <c r="BF1047" s="1"/>
      <c r="BG1047" s="1"/>
    </row>
  </sheetData>
  <autoFilter ref="A2:AZ919">
    <filterColumn colId="2">
      <filters>
        <filter val="Salud"/>
      </filters>
    </filterColumn>
    <sortState ref="A3:AZ919">
      <sortCondition ref="A2:A919"/>
    </sortState>
  </autoFilter>
  <mergeCells count="7">
    <mergeCell ref="A1:U1"/>
    <mergeCell ref="V1:AB1"/>
    <mergeCell ref="AV1:AZ1"/>
    <mergeCell ref="AC1:AD1"/>
    <mergeCell ref="AE1:AL1"/>
    <mergeCell ref="AM1:AQ1"/>
    <mergeCell ref="AR1:AU1"/>
  </mergeCells>
  <conditionalFormatting sqref="AE610:AE623 AE3:AE601 AE725:AE919">
    <cfRule type="cellIs" dxfId="333" priority="356" operator="equal">
      <formula>"PRECONTRACTUAL"</formula>
    </cfRule>
  </conditionalFormatting>
  <conditionalFormatting sqref="AE610:AE623 AE3:AE601 AE725:AE919">
    <cfRule type="cellIs" dxfId="332" priority="357" operator="equal">
      <formula>"ESTUDIOS PREVIOS"</formula>
    </cfRule>
  </conditionalFormatting>
  <conditionalFormatting sqref="AE610:AE623 AE3:AE601 AE725:AE919">
    <cfRule type="cellIs" dxfId="331" priority="358" operator="equal">
      <formula>"EN EJECUCIÓN"</formula>
    </cfRule>
  </conditionalFormatting>
  <conditionalFormatting sqref="AE3">
    <cfRule type="expression" dxfId="330" priority="359">
      <formula>ISBLANK(AE3)</formula>
    </cfRule>
  </conditionalFormatting>
  <conditionalFormatting sqref="AE2 A2:D2 V2:AB2">
    <cfRule type="cellIs" dxfId="329" priority="353" operator="equal">
      <formula>"PRECONTRACTUAL"</formula>
    </cfRule>
    <cfRule type="cellIs" dxfId="328" priority="354" operator="equal">
      <formula>"ESTUDIOS PREVIOS"</formula>
    </cfRule>
    <cfRule type="cellIs" dxfId="327" priority="355" operator="equal">
      <formula>"EN EJECUCIÓN"</formula>
    </cfRule>
  </conditionalFormatting>
  <conditionalFormatting sqref="AF2">
    <cfRule type="cellIs" dxfId="326" priority="350" operator="equal">
      <formula>"PRECONTRACTUAL"</formula>
    </cfRule>
    <cfRule type="cellIs" dxfId="325" priority="351" operator="equal">
      <formula>"ESTUDIOS PREVIOS"</formula>
    </cfRule>
    <cfRule type="cellIs" dxfId="324" priority="352" operator="equal">
      <formula>"EN EJECUCIÓN"</formula>
    </cfRule>
  </conditionalFormatting>
  <conditionalFormatting sqref="AP2:AQ2 AM2:AN2">
    <cfRule type="cellIs" dxfId="323" priority="349" operator="equal">
      <formula>1</formula>
    </cfRule>
  </conditionalFormatting>
  <conditionalFormatting sqref="AO2">
    <cfRule type="cellIs" dxfId="322" priority="348" operator="equal">
      <formula>1</formula>
    </cfRule>
  </conditionalFormatting>
  <conditionalFormatting sqref="AE610:AE623 AE4:AE601 AE725:AE919">
    <cfRule type="expression" dxfId="321" priority="338">
      <formula>ISBLANK(AE4)</formula>
    </cfRule>
  </conditionalFormatting>
  <conditionalFormatting sqref="AF3:AL601 AF610:AL623 AF765:AK765 AF773:AK773 AF785:AK785 AF793:AK793 AF798:AK798 AF811:AK811 AF817:AK817 AF823:AK823 AF828:AK828 AF831:AK831 AF829:AL830 AF832:AL919 AF824:AL827 AF794:AL797 AF818:AL822 AF725:AL764 AF766:AL772 AF812:AL816 AF786:AL792 AF799:AL810 AF774:AL784">
    <cfRule type="containsBlanks" dxfId="320" priority="367">
      <formula>LEN(TRIM(AF3))=0</formula>
    </cfRule>
  </conditionalFormatting>
  <conditionalFormatting sqref="AN3:AZ224 AN610:AZ623 AN227:AZ601 AN225:AX226 AZ225:AZ226 AN725:AZ762 AZ624:AZ724 AN836:AZ919 AZ763:AZ772 AZ774:AZ835 AR769:AX776 AR778:AX783 AR777:AY777 AR784:AY784 AR768:AY768 AR828:AX835 AR809:AX812 AR790:AX794 AR785:AX787 AR823:AX826 AR798:AX802 AR804:AX806 AR815:AX821 AR803:AY803 AR796:AX796 AR797:AY797 AR827:AY827 AR822:AY822 AR813:AY814 AR807:AY808 AR795:AY795 AR788:AY789 AN768:AQ835 AN763:AX767">
    <cfRule type="containsBlanks" dxfId="319" priority="336">
      <formula>LEN(TRIM(AN3))=0</formula>
    </cfRule>
  </conditionalFormatting>
  <conditionalFormatting sqref="AC3:AD601 AC610:AD623 AC725:AD919">
    <cfRule type="containsBlanks" dxfId="318" priority="335">
      <formula>LEN(TRIM(AC3))=0</formula>
    </cfRule>
  </conditionalFormatting>
  <conditionalFormatting sqref="AE602:AE609">
    <cfRule type="cellIs" dxfId="317" priority="330" operator="equal">
      <formula>"PRECONTRACTUAL"</formula>
    </cfRule>
  </conditionalFormatting>
  <conditionalFormatting sqref="AE602:AE609">
    <cfRule type="cellIs" dxfId="316" priority="331" operator="equal">
      <formula>"ESTUDIOS PREVIOS"</formula>
    </cfRule>
  </conditionalFormatting>
  <conditionalFormatting sqref="AE602:AE609">
    <cfRule type="cellIs" dxfId="315" priority="332" operator="equal">
      <formula>"EN EJECUCIÓN"</formula>
    </cfRule>
  </conditionalFormatting>
  <conditionalFormatting sqref="AM602:AM609">
    <cfRule type="colorScale" priority="333">
      <colorScale>
        <cfvo type="min"/>
        <cfvo type="percentile" val="50"/>
        <cfvo type="max"/>
        <color rgb="FFF8696B"/>
        <color rgb="FFFFEB84"/>
        <color rgb="FF63BE7B"/>
      </colorScale>
    </cfRule>
  </conditionalFormatting>
  <conditionalFormatting sqref="AE602:AE609">
    <cfRule type="expression" dxfId="314" priority="329">
      <formula>ISBLANK(AE602)</formula>
    </cfRule>
  </conditionalFormatting>
  <conditionalFormatting sqref="AF602:AL609">
    <cfRule type="containsBlanks" dxfId="313" priority="334">
      <formula>LEN(TRIM(AF602))=0</formula>
    </cfRule>
  </conditionalFormatting>
  <conditionalFormatting sqref="AN602:AZ609">
    <cfRule type="containsBlanks" dxfId="312" priority="328">
      <formula>LEN(TRIM(AN602))=0</formula>
    </cfRule>
  </conditionalFormatting>
  <conditionalFormatting sqref="AC602:AD609">
    <cfRule type="containsBlanks" dxfId="311" priority="327">
      <formula>LEN(TRIM(AC602))=0</formula>
    </cfRule>
  </conditionalFormatting>
  <conditionalFormatting sqref="AY225:AY226">
    <cfRule type="containsBlanks" dxfId="310" priority="326">
      <formula>LEN(TRIM(AY225))=0</formula>
    </cfRule>
  </conditionalFormatting>
  <conditionalFormatting sqref="AM3:AM601 AM610:AM623 AM654 AM725:AM919">
    <cfRule type="colorScale" priority="368">
      <colorScale>
        <cfvo type="min"/>
        <cfvo type="percentile" val="50"/>
        <cfvo type="max"/>
        <color rgb="FFF8696B"/>
        <color rgb="FFFFEB84"/>
        <color rgb="FF63BE7B"/>
      </colorScale>
    </cfRule>
  </conditionalFormatting>
  <conditionalFormatting sqref="AE722:AE724 AE717:AE720 AE710:AE712 AE700:AE708 AE668:AE698 AE645:AE666 AE624:AE643">
    <cfRule type="cellIs" dxfId="309" priority="321" operator="equal">
      <formula>"PRECONTRACTUAL"</formula>
    </cfRule>
  </conditionalFormatting>
  <conditionalFormatting sqref="AE722:AE724 AE717:AE720 AE710:AE712 AE700:AE708 AE668:AE698 AE645:AE666 AE624:AE643">
    <cfRule type="cellIs" dxfId="308" priority="322" operator="equal">
      <formula>"ESTUDIOS PREVIOS"</formula>
    </cfRule>
  </conditionalFormatting>
  <conditionalFormatting sqref="AE722:AE724 AE717:AE720 AE710:AE712 AE700:AE708 AE668:AE698 AE645:AE666 AE624:AE643">
    <cfRule type="cellIs" dxfId="307" priority="323" operator="equal">
      <formula>"EN EJECUCIÓN"</formula>
    </cfRule>
  </conditionalFormatting>
  <conditionalFormatting sqref="AM705:AM721 AM691:AM702 AM678:AM682 AM668:AM674 AM655:AM660 AM634:AM635 AM638:AM651 AM624">
    <cfRule type="colorScale" priority="324">
      <colorScale>
        <cfvo type="min"/>
        <cfvo type="percentile" val="50"/>
        <cfvo type="max"/>
        <color rgb="FFF8696B"/>
        <color rgb="FFFFEB84"/>
        <color rgb="FF63BE7B"/>
      </colorScale>
    </cfRule>
  </conditionalFormatting>
  <conditionalFormatting sqref="AE722:AE724 AE717:AE720 AE710:AE712 AE700:AE708 AE668:AE698 AE645:AE666 AE624:AE643">
    <cfRule type="expression" dxfId="306" priority="320">
      <formula>ISBLANK(AE624)</formula>
    </cfRule>
  </conditionalFormatting>
  <conditionalFormatting sqref="AC717:AD717 AC714:AD714 AC710:AD710 AC705:AD707 AC700:AD702 AF698:AL698 AC693 AC682:AD682 AC678:AD679 AC674:AD674 AC668:AD669 AF666:AL666 AC657:AD660 AC651:AD651 AC645:AD645 AC647:AD648 AF643:AL643 AF624:AI624 AF631:AL631 AF632 AJ632:AL632">
    <cfRule type="containsBlanks" dxfId="305" priority="325">
      <formula>LEN(TRIM(AC624))=0</formula>
    </cfRule>
  </conditionalFormatting>
  <conditionalFormatting sqref="AY717 AO717:AO719 AN717:AN721 AR717:AU717 AP717:AQ721 AY714 AU715:AU716 AW714:AW716 AR714:AU714 AN714:AQ716 AY710 AO710:AO712 AR710:AU710 AX705:AY707 AU708:AU709 AO707:AO708 AR705:AU707 AO700 AW700:AY702 AO702:AO705 AR700:AU702 AO693:AO695 AU694:AU699 AX693:AY693 AR693:AU693 AO691 AN691:AN713 AP691:AQ713 AX682:AY682 AN682:AU682 AN685:AQ687 AU680:AU681 AR678:AU679 AX678:AY679 AU676:AU677 AN674:AY674 AN676:AQ681 AU670:AU673 AR668:AY669 AN673 AP673:AQ673 AX657:AY660 AN657:AU657 AN662:AQ672 AN659:AU660 AN658 AP658:AU658 AX651:AY651 AN651:AU651 AN654:AQ656 AX645:AY648 AR645:AU648 AN634:AY635 AN638:AQ650 AN624:AY624 AX633:AY633 AS627:AS633 AN627:AQ633">
    <cfRule type="containsBlanks" dxfId="304" priority="319">
      <formula>LEN(TRIM(AN624))=0</formula>
    </cfRule>
  </conditionalFormatting>
  <conditionalFormatting sqref="AC634:AD635 AC624:AD624">
    <cfRule type="containsBlanks" dxfId="303" priority="318">
      <formula>LEN(TRIM(AC624))=0</formula>
    </cfRule>
  </conditionalFormatting>
  <conditionalFormatting sqref="AF627:AI627">
    <cfRule type="containsBlanks" dxfId="302" priority="317">
      <formula>LEN(TRIM(AF627))=0</formula>
    </cfRule>
  </conditionalFormatting>
  <conditionalFormatting sqref="AF628:AI628">
    <cfRule type="containsBlanks" dxfId="301" priority="316">
      <formula>LEN(TRIM(AF628))=0</formula>
    </cfRule>
  </conditionalFormatting>
  <conditionalFormatting sqref="AF629:AI629">
    <cfRule type="containsBlanks" dxfId="300" priority="315">
      <formula>LEN(TRIM(AF629))=0</formula>
    </cfRule>
  </conditionalFormatting>
  <conditionalFormatting sqref="AF630:AI630">
    <cfRule type="containsBlanks" dxfId="299" priority="314">
      <formula>LEN(TRIM(AF630))=0</formula>
    </cfRule>
  </conditionalFormatting>
  <conditionalFormatting sqref="AC627:AD633">
    <cfRule type="expression" dxfId="298" priority="313">
      <formula>ISBLANK(AC627)</formula>
    </cfRule>
  </conditionalFormatting>
  <conditionalFormatting sqref="AM627:AM633">
    <cfRule type="colorScale" priority="312">
      <colorScale>
        <cfvo type="min"/>
        <cfvo type="percentile" val="50"/>
        <cfvo type="max"/>
        <color rgb="FFF8696B"/>
        <color rgb="FFFFEB84"/>
        <color rgb="FF63BE7B"/>
      </colorScale>
    </cfRule>
  </conditionalFormatting>
  <conditionalFormatting sqref="AR627:AR633">
    <cfRule type="expression" dxfId="297" priority="311">
      <formula>ISBLANK(AR627)</formula>
    </cfRule>
  </conditionalFormatting>
  <conditionalFormatting sqref="AU627:AU633">
    <cfRule type="expression" dxfId="296" priority="310">
      <formula>ISBLANK(AU627)</formula>
    </cfRule>
  </conditionalFormatting>
  <conditionalFormatting sqref="AV627:AX631 AV632:AW632">
    <cfRule type="expression" dxfId="295" priority="309">
      <formula>ISBLANK(AV627)</formula>
    </cfRule>
  </conditionalFormatting>
  <conditionalFormatting sqref="AY627:AY632">
    <cfRule type="expression" dxfId="294" priority="308">
      <formula>ISBLANK(AY627)</formula>
    </cfRule>
  </conditionalFormatting>
  <conditionalFormatting sqref="AV633">
    <cfRule type="expression" dxfId="293" priority="307">
      <formula>ISBLANK(AV633)</formula>
    </cfRule>
  </conditionalFormatting>
  <conditionalFormatting sqref="AW633">
    <cfRule type="expression" dxfId="292" priority="306">
      <formula>ISBLANK(AW633)</formula>
    </cfRule>
  </conditionalFormatting>
  <conditionalFormatting sqref="AX632">
    <cfRule type="containsBlanks" dxfId="291" priority="305">
      <formula>LEN(TRIM(AX632))=0</formula>
    </cfRule>
  </conditionalFormatting>
  <conditionalFormatting sqref="AC625:AD626">
    <cfRule type="containsBlanks" dxfId="290" priority="304">
      <formula>LEN(TRIM(AC625))=0</formula>
    </cfRule>
  </conditionalFormatting>
  <conditionalFormatting sqref="AF625:AL626">
    <cfRule type="containsBlanks" dxfId="289" priority="303">
      <formula>LEN(TRIM(AF625))=0</formula>
    </cfRule>
  </conditionalFormatting>
  <conditionalFormatting sqref="AF633 AL633">
    <cfRule type="containsBlanks" dxfId="288" priority="302">
      <formula>LEN(TRIM(AF633))=0</formula>
    </cfRule>
  </conditionalFormatting>
  <conditionalFormatting sqref="AJ633:AK633">
    <cfRule type="containsBlanks" dxfId="287" priority="301">
      <formula>LEN(TRIM(AJ633))=0</formula>
    </cfRule>
  </conditionalFormatting>
  <conditionalFormatting sqref="AM625:AM626">
    <cfRule type="colorScale" priority="300">
      <colorScale>
        <cfvo type="min"/>
        <cfvo type="percentile" val="50"/>
        <cfvo type="max"/>
        <color rgb="FFF8696B"/>
        <color rgb="FFFFEB84"/>
        <color rgb="FF63BE7B"/>
      </colorScale>
    </cfRule>
  </conditionalFormatting>
  <conditionalFormatting sqref="AF634:AI634">
    <cfRule type="containsBlanks" dxfId="286" priority="299">
      <formula>LEN(TRIM(AF634))=0</formula>
    </cfRule>
  </conditionalFormatting>
  <conditionalFormatting sqref="AF635:AI635">
    <cfRule type="containsBlanks" dxfId="285" priority="298">
      <formula>LEN(TRIM(AF635))=0</formula>
    </cfRule>
  </conditionalFormatting>
  <conditionalFormatting sqref="AF638:AI638">
    <cfRule type="containsBlanks" dxfId="284" priority="297">
      <formula>LEN(TRIM(AF638))=0</formula>
    </cfRule>
  </conditionalFormatting>
  <conditionalFormatting sqref="AF639:AI639">
    <cfRule type="containsBlanks" dxfId="283" priority="296">
      <formula>LEN(TRIM(AF639))=0</formula>
    </cfRule>
  </conditionalFormatting>
  <conditionalFormatting sqref="AF640:AI640">
    <cfRule type="containsBlanks" dxfId="282" priority="295">
      <formula>LEN(TRIM(AF640))=0</formula>
    </cfRule>
  </conditionalFormatting>
  <conditionalFormatting sqref="AF641:AI641">
    <cfRule type="containsBlanks" dxfId="281" priority="294">
      <formula>LEN(TRIM(AF641))=0</formula>
    </cfRule>
  </conditionalFormatting>
  <conditionalFormatting sqref="AF642:AI642">
    <cfRule type="containsBlanks" dxfId="280" priority="293">
      <formula>LEN(TRIM(AF642))=0</formula>
    </cfRule>
  </conditionalFormatting>
  <conditionalFormatting sqref="AC638:AD644">
    <cfRule type="expression" dxfId="279" priority="292">
      <formula>ISBLANK(AC638)</formula>
    </cfRule>
  </conditionalFormatting>
  <conditionalFormatting sqref="AU638:AU644">
    <cfRule type="expression" dxfId="278" priority="291">
      <formula>ISBLANK(AU638)</formula>
    </cfRule>
  </conditionalFormatting>
  <conditionalFormatting sqref="AR638:AR644">
    <cfRule type="expression" dxfId="277" priority="290">
      <formula>ISBLANK(AR638)</formula>
    </cfRule>
  </conditionalFormatting>
  <conditionalFormatting sqref="AV638:AX643 AV644:AW644">
    <cfRule type="expression" dxfId="276" priority="289">
      <formula>ISBLANK(AV638)</formula>
    </cfRule>
  </conditionalFormatting>
  <conditionalFormatting sqref="AY638:AY644">
    <cfRule type="expression" dxfId="275" priority="288">
      <formula>ISBLANK(AY638)</formula>
    </cfRule>
  </conditionalFormatting>
  <conditionalFormatting sqref="AX644">
    <cfRule type="containsBlanks" dxfId="274" priority="287">
      <formula>LEN(TRIM(AX644))=0</formula>
    </cfRule>
  </conditionalFormatting>
  <conditionalFormatting sqref="AE644">
    <cfRule type="cellIs" dxfId="273" priority="283" operator="equal">
      <formula>"PRECONTRACTUAL"</formula>
    </cfRule>
  </conditionalFormatting>
  <conditionalFormatting sqref="AE644">
    <cfRule type="cellIs" dxfId="272" priority="284" operator="equal">
      <formula>"ESTUDIOS PREVIOS"</formula>
    </cfRule>
  </conditionalFormatting>
  <conditionalFormatting sqref="AE644">
    <cfRule type="cellIs" dxfId="271" priority="285" operator="equal">
      <formula>"EN EJECUCIÓN"</formula>
    </cfRule>
  </conditionalFormatting>
  <conditionalFormatting sqref="AE644">
    <cfRule type="expression" dxfId="270" priority="282">
      <formula>ISBLANK(AE644)</formula>
    </cfRule>
  </conditionalFormatting>
  <conditionalFormatting sqref="AF644 AL644">
    <cfRule type="containsBlanks" dxfId="269" priority="286">
      <formula>LEN(TRIM(AF644))=0</formula>
    </cfRule>
  </conditionalFormatting>
  <conditionalFormatting sqref="AF636:AL636">
    <cfRule type="containsBlanks" dxfId="268" priority="281">
      <formula>LEN(TRIM(AF636))=0</formula>
    </cfRule>
  </conditionalFormatting>
  <conditionalFormatting sqref="AF637:AL637">
    <cfRule type="containsBlanks" dxfId="267" priority="280">
      <formula>LEN(TRIM(AF637))=0</formula>
    </cfRule>
  </conditionalFormatting>
  <conditionalFormatting sqref="AC636:AD637">
    <cfRule type="containsBlanks" dxfId="266" priority="279">
      <formula>LEN(TRIM(AC636))=0</formula>
    </cfRule>
  </conditionalFormatting>
  <conditionalFormatting sqref="AJ644:AK644">
    <cfRule type="containsBlanks" dxfId="265" priority="278">
      <formula>LEN(TRIM(AJ644))=0</formula>
    </cfRule>
  </conditionalFormatting>
  <conditionalFormatting sqref="AM636:AM637">
    <cfRule type="colorScale" priority="277">
      <colorScale>
        <cfvo type="min"/>
        <cfvo type="percentile" val="50"/>
        <cfvo type="max"/>
        <color rgb="FFF8696B"/>
        <color rgb="FFFFEB84"/>
        <color rgb="FF63BE7B"/>
      </colorScale>
    </cfRule>
  </conditionalFormatting>
  <conditionalFormatting sqref="AF645:AI645">
    <cfRule type="containsBlanks" dxfId="264" priority="276">
      <formula>LEN(TRIM(AF645))=0</formula>
    </cfRule>
  </conditionalFormatting>
  <conditionalFormatting sqref="AF646:AI646">
    <cfRule type="containsBlanks" dxfId="263" priority="275">
      <formula>LEN(TRIM(AF646))=0</formula>
    </cfRule>
  </conditionalFormatting>
  <conditionalFormatting sqref="AF647:AI647">
    <cfRule type="containsBlanks" dxfId="262" priority="274">
      <formula>LEN(TRIM(AF647))=0</formula>
    </cfRule>
  </conditionalFormatting>
  <conditionalFormatting sqref="AF649:AI649">
    <cfRule type="containsBlanks" dxfId="261" priority="273">
      <formula>LEN(TRIM(AF649))=0</formula>
    </cfRule>
  </conditionalFormatting>
  <conditionalFormatting sqref="AF650:AI650">
    <cfRule type="containsBlanks" dxfId="260" priority="272">
      <formula>LEN(TRIM(AF650))=0</formula>
    </cfRule>
  </conditionalFormatting>
  <conditionalFormatting sqref="AC649:AD650">
    <cfRule type="expression" dxfId="259" priority="271">
      <formula>ISBLANK(AC649)</formula>
    </cfRule>
  </conditionalFormatting>
  <conditionalFormatting sqref="AU649:AU650">
    <cfRule type="expression" dxfId="258" priority="270">
      <formula>ISBLANK(AU649)</formula>
    </cfRule>
  </conditionalFormatting>
  <conditionalFormatting sqref="AV649:AY650">
    <cfRule type="expression" dxfId="257" priority="269">
      <formula>ISBLANK(AV649)</formula>
    </cfRule>
  </conditionalFormatting>
  <conditionalFormatting sqref="AR649:AR650">
    <cfRule type="expression" dxfId="256" priority="268">
      <formula>ISBLANK(AR649)</formula>
    </cfRule>
  </conditionalFormatting>
  <conditionalFormatting sqref="AW645">
    <cfRule type="expression" dxfId="255" priority="267">
      <formula>ISBLANK(AW645)</formula>
    </cfRule>
  </conditionalFormatting>
  <conditionalFormatting sqref="AW646">
    <cfRule type="expression" dxfId="254" priority="266">
      <formula>ISBLANK(AW646)</formula>
    </cfRule>
  </conditionalFormatting>
  <conditionalFormatting sqref="AW647">
    <cfRule type="expression" dxfId="253" priority="265">
      <formula>ISBLANK(AW647)</formula>
    </cfRule>
  </conditionalFormatting>
  <conditionalFormatting sqref="AW648">
    <cfRule type="expression" dxfId="252" priority="264">
      <formula>ISBLANK(AW648)</formula>
    </cfRule>
  </conditionalFormatting>
  <conditionalFormatting sqref="AV645">
    <cfRule type="expression" dxfId="251" priority="263">
      <formula>ISBLANK(AV645)</formula>
    </cfRule>
  </conditionalFormatting>
  <conditionalFormatting sqref="AV646">
    <cfRule type="expression" dxfId="250" priority="262">
      <formula>ISBLANK(AV646)</formula>
    </cfRule>
  </conditionalFormatting>
  <conditionalFormatting sqref="AV647">
    <cfRule type="expression" dxfId="249" priority="261">
      <formula>ISBLANK(AV647)</formula>
    </cfRule>
  </conditionalFormatting>
  <conditionalFormatting sqref="AV648">
    <cfRule type="expression" dxfId="248" priority="260">
      <formula>ISBLANK(AV648)</formula>
    </cfRule>
  </conditionalFormatting>
  <conditionalFormatting sqref="AD646">
    <cfRule type="containsBlanks" dxfId="247" priority="259">
      <formula>LEN(TRIM(AD646))=0</formula>
    </cfRule>
  </conditionalFormatting>
  <conditionalFormatting sqref="AC646">
    <cfRule type="containsBlanks" dxfId="246" priority="258">
      <formula>LEN(TRIM(AC646))=0</formula>
    </cfRule>
  </conditionalFormatting>
  <conditionalFormatting sqref="AF648:AL648">
    <cfRule type="containsBlanks" dxfId="245" priority="257">
      <formula>LEN(TRIM(AF648))=0</formula>
    </cfRule>
  </conditionalFormatting>
  <conditionalFormatting sqref="AF651:AI651">
    <cfRule type="containsBlanks" dxfId="244" priority="256">
      <formula>LEN(TRIM(AF651))=0</formula>
    </cfRule>
  </conditionalFormatting>
  <conditionalFormatting sqref="AF656:AI656">
    <cfRule type="containsBlanks" dxfId="243" priority="255">
      <formula>LEN(TRIM(AF656))=0</formula>
    </cfRule>
  </conditionalFormatting>
  <conditionalFormatting sqref="AF655:AI655">
    <cfRule type="containsBlanks" dxfId="242" priority="254">
      <formula>LEN(TRIM(AF655))=0</formula>
    </cfRule>
  </conditionalFormatting>
  <conditionalFormatting sqref="AC654:AD656">
    <cfRule type="expression" dxfId="241" priority="253">
      <formula>ISBLANK(AC654)</formula>
    </cfRule>
  </conditionalFormatting>
  <conditionalFormatting sqref="AF654:AI654">
    <cfRule type="containsBlanks" dxfId="240" priority="252">
      <formula>LEN(TRIM(AF654))=0</formula>
    </cfRule>
  </conditionalFormatting>
  <conditionalFormatting sqref="AV651">
    <cfRule type="expression" dxfId="239" priority="251">
      <formula>ISBLANK(AV651)</formula>
    </cfRule>
  </conditionalFormatting>
  <conditionalFormatting sqref="AW651">
    <cfRule type="expression" dxfId="238" priority="250">
      <formula>ISBLANK(AW651)</formula>
    </cfRule>
  </conditionalFormatting>
  <conditionalFormatting sqref="AU654:AU656">
    <cfRule type="expression" dxfId="237" priority="249">
      <formula>ISBLANK(AU654)</formula>
    </cfRule>
  </conditionalFormatting>
  <conditionalFormatting sqref="AV657:AV660 AV654:AY656">
    <cfRule type="expression" dxfId="236" priority="248">
      <formula>ISBLANK(AV654)</formula>
    </cfRule>
  </conditionalFormatting>
  <conditionalFormatting sqref="AR654:AR656">
    <cfRule type="expression" dxfId="235" priority="247">
      <formula>ISBLANK(AR654)</formula>
    </cfRule>
  </conditionalFormatting>
  <conditionalFormatting sqref="AF652:AL652">
    <cfRule type="containsBlanks" dxfId="234" priority="246">
      <formula>LEN(TRIM(AF652))=0</formula>
    </cfRule>
  </conditionalFormatting>
  <conditionalFormatting sqref="AF653:AL653">
    <cfRule type="containsBlanks" dxfId="233" priority="245">
      <formula>LEN(TRIM(AF653))=0</formula>
    </cfRule>
  </conditionalFormatting>
  <conditionalFormatting sqref="AC652:AD653">
    <cfRule type="containsBlanks" dxfId="232" priority="244">
      <formula>LEN(TRIM(AC652))=0</formula>
    </cfRule>
  </conditionalFormatting>
  <conditionalFormatting sqref="AM653">
    <cfRule type="colorScale" priority="243">
      <colorScale>
        <cfvo type="min"/>
        <cfvo type="percentile" val="50"/>
        <cfvo type="max"/>
        <color rgb="FFF8696B"/>
        <color rgb="FFFFEB84"/>
        <color rgb="FF63BE7B"/>
      </colorScale>
    </cfRule>
  </conditionalFormatting>
  <conditionalFormatting sqref="AM652">
    <cfRule type="colorScale" priority="242">
      <colorScale>
        <cfvo type="min"/>
        <cfvo type="percentile" val="50"/>
        <cfvo type="max"/>
        <color rgb="FFF8696B"/>
        <color rgb="FFFFEB84"/>
        <color rgb="FF63BE7B"/>
      </colorScale>
    </cfRule>
  </conditionalFormatting>
  <conditionalFormatting sqref="AF657:AI657">
    <cfRule type="containsBlanks" dxfId="231" priority="241">
      <formula>LEN(TRIM(AF657))=0</formula>
    </cfRule>
  </conditionalFormatting>
  <conditionalFormatting sqref="AF659:AI659">
    <cfRule type="containsBlanks" dxfId="230" priority="240">
      <formula>LEN(TRIM(AF659))=0</formula>
    </cfRule>
  </conditionalFormatting>
  <conditionalFormatting sqref="AF660:AI660">
    <cfRule type="containsBlanks" dxfId="229" priority="239">
      <formula>LEN(TRIM(AF660))=0</formula>
    </cfRule>
  </conditionalFormatting>
  <conditionalFormatting sqref="AF662:AI662">
    <cfRule type="containsBlanks" dxfId="228" priority="238">
      <formula>LEN(TRIM(AF662))=0</formula>
    </cfRule>
  </conditionalFormatting>
  <conditionalFormatting sqref="AF663:AI663">
    <cfRule type="containsBlanks" dxfId="227" priority="237">
      <formula>LEN(TRIM(AF663))=0</formula>
    </cfRule>
  </conditionalFormatting>
  <conditionalFormatting sqref="AF664:AI664">
    <cfRule type="containsBlanks" dxfId="226" priority="236">
      <formula>LEN(TRIM(AF664))=0</formula>
    </cfRule>
  </conditionalFormatting>
  <conditionalFormatting sqref="AF665:AI665">
    <cfRule type="containsBlanks" dxfId="225" priority="235">
      <formula>LEN(TRIM(AF665))=0</formula>
    </cfRule>
  </conditionalFormatting>
  <conditionalFormatting sqref="AC662:AD667">
    <cfRule type="expression" dxfId="224" priority="234">
      <formula>ISBLANK(AC662)</formula>
    </cfRule>
  </conditionalFormatting>
  <conditionalFormatting sqref="AW657:AW660">
    <cfRule type="expression" dxfId="223" priority="233">
      <formula>ISBLANK(AW657)</formula>
    </cfRule>
  </conditionalFormatting>
  <conditionalFormatting sqref="AM662:AM667">
    <cfRule type="colorScale" priority="232">
      <colorScale>
        <cfvo type="min"/>
        <cfvo type="percentile" val="50"/>
        <cfvo type="max"/>
        <color rgb="FFF8696B"/>
        <color rgb="FFFFEB84"/>
        <color rgb="FF63BE7B"/>
      </colorScale>
    </cfRule>
  </conditionalFormatting>
  <conditionalFormatting sqref="AR662:AR667">
    <cfRule type="expression" dxfId="222" priority="231">
      <formula>ISBLANK(AR662)</formula>
    </cfRule>
  </conditionalFormatting>
  <conditionalFormatting sqref="AU662:AU667">
    <cfRule type="expression" dxfId="221" priority="230">
      <formula>ISBLANK(AU662)</formula>
    </cfRule>
  </conditionalFormatting>
  <conditionalFormatting sqref="AV662:AY666 AV667:AW667 AY667">
    <cfRule type="expression" dxfId="220" priority="229">
      <formula>ISBLANK(AV662)</formula>
    </cfRule>
  </conditionalFormatting>
  <conditionalFormatting sqref="AX667">
    <cfRule type="containsBlanks" dxfId="219" priority="228">
      <formula>LEN(TRIM(AX667))=0</formula>
    </cfRule>
  </conditionalFormatting>
  <conditionalFormatting sqref="AE667">
    <cfRule type="cellIs" dxfId="218" priority="224" operator="equal">
      <formula>"PRECONTRACTUAL"</formula>
    </cfRule>
  </conditionalFormatting>
  <conditionalFormatting sqref="AE667">
    <cfRule type="cellIs" dxfId="217" priority="225" operator="equal">
      <formula>"ESTUDIOS PREVIOS"</formula>
    </cfRule>
  </conditionalFormatting>
  <conditionalFormatting sqref="AE667">
    <cfRule type="cellIs" dxfId="216" priority="226" operator="equal">
      <formula>"EN EJECUCIÓN"</formula>
    </cfRule>
  </conditionalFormatting>
  <conditionalFormatting sqref="AE667">
    <cfRule type="expression" dxfId="215" priority="223">
      <formula>ISBLANK(AE667)</formula>
    </cfRule>
  </conditionalFormatting>
  <conditionalFormatting sqref="AF667 AL667">
    <cfRule type="containsBlanks" dxfId="214" priority="227">
      <formula>LEN(TRIM(AF667))=0</formula>
    </cfRule>
  </conditionalFormatting>
  <conditionalFormatting sqref="AF658:AL658">
    <cfRule type="containsBlanks" dxfId="213" priority="222">
      <formula>LEN(TRIM(AF658))=0</formula>
    </cfRule>
  </conditionalFormatting>
  <conditionalFormatting sqref="AF661:AL661">
    <cfRule type="containsBlanks" dxfId="212" priority="221">
      <formula>LEN(TRIM(AF661))=0</formula>
    </cfRule>
  </conditionalFormatting>
  <conditionalFormatting sqref="AC661:AD661">
    <cfRule type="containsBlanks" dxfId="211" priority="220">
      <formula>LEN(TRIM(AC661))=0</formula>
    </cfRule>
  </conditionalFormatting>
  <conditionalFormatting sqref="AJ667:AK667">
    <cfRule type="containsBlanks" dxfId="210" priority="219">
      <formula>LEN(TRIM(AJ667))=0</formula>
    </cfRule>
  </conditionalFormatting>
  <conditionalFormatting sqref="AM661">
    <cfRule type="colorScale" priority="218">
      <colorScale>
        <cfvo type="min"/>
        <cfvo type="percentile" val="50"/>
        <cfvo type="max"/>
        <color rgb="FFF8696B"/>
        <color rgb="FFFFEB84"/>
        <color rgb="FF63BE7B"/>
      </colorScale>
    </cfRule>
  </conditionalFormatting>
  <conditionalFormatting sqref="AF668:AI672">
    <cfRule type="containsBlanks" dxfId="209" priority="217">
      <formula>LEN(TRIM(AF668))=0</formula>
    </cfRule>
  </conditionalFormatting>
  <conditionalFormatting sqref="AC670:AD673">
    <cfRule type="expression" dxfId="208" priority="216">
      <formula>ISBLANK(AC670)</formula>
    </cfRule>
  </conditionalFormatting>
  <conditionalFormatting sqref="AR670:AR673">
    <cfRule type="expression" dxfId="207" priority="215">
      <formula>ISBLANK(AR670)</formula>
    </cfRule>
  </conditionalFormatting>
  <conditionalFormatting sqref="AV670:AY673">
    <cfRule type="expression" dxfId="206" priority="214">
      <formula>ISBLANK(AV670)</formula>
    </cfRule>
  </conditionalFormatting>
  <conditionalFormatting sqref="AF673:AL673">
    <cfRule type="containsBlanks" dxfId="205" priority="213">
      <formula>LEN(TRIM(AF673))=0</formula>
    </cfRule>
  </conditionalFormatting>
  <conditionalFormatting sqref="AF674:AI674">
    <cfRule type="containsBlanks" dxfId="204" priority="212">
      <formula>LEN(TRIM(AF674))=0</formula>
    </cfRule>
  </conditionalFormatting>
  <conditionalFormatting sqref="AF676:AI682">
    <cfRule type="containsBlanks" dxfId="203" priority="211">
      <formula>LEN(TRIM(AF676))=0</formula>
    </cfRule>
  </conditionalFormatting>
  <conditionalFormatting sqref="AC676:AD677">
    <cfRule type="expression" dxfId="202" priority="210">
      <formula>ISBLANK(AC676)</formula>
    </cfRule>
  </conditionalFormatting>
  <conditionalFormatting sqref="AM676:AM677">
    <cfRule type="colorScale" priority="209">
      <colorScale>
        <cfvo type="min"/>
        <cfvo type="percentile" val="50"/>
        <cfvo type="max"/>
        <color rgb="FFF8696B"/>
        <color rgb="FFFFEB84"/>
        <color rgb="FF63BE7B"/>
      </colorScale>
    </cfRule>
  </conditionalFormatting>
  <conditionalFormatting sqref="AR676:AR677">
    <cfRule type="expression" dxfId="201" priority="208">
      <formula>ISBLANK(AR676)</formula>
    </cfRule>
  </conditionalFormatting>
  <conditionalFormatting sqref="AV676:AY677">
    <cfRule type="expression" dxfId="200" priority="207">
      <formula>ISBLANK(AV676)</formula>
    </cfRule>
  </conditionalFormatting>
  <conditionalFormatting sqref="AF675:AL675">
    <cfRule type="containsBlanks" dxfId="199" priority="206">
      <formula>LEN(TRIM(AF675))=0</formula>
    </cfRule>
  </conditionalFormatting>
  <conditionalFormatting sqref="AC675:AD675">
    <cfRule type="containsBlanks" dxfId="198" priority="205">
      <formula>LEN(TRIM(AC675))=0</formula>
    </cfRule>
  </conditionalFormatting>
  <conditionalFormatting sqref="AM675">
    <cfRule type="colorScale" priority="204">
      <colorScale>
        <cfvo type="min"/>
        <cfvo type="percentile" val="50"/>
        <cfvo type="max"/>
        <color rgb="FFF8696B"/>
        <color rgb="FFFFEB84"/>
        <color rgb="FF63BE7B"/>
      </colorScale>
    </cfRule>
  </conditionalFormatting>
  <conditionalFormatting sqref="AC680:AD681">
    <cfRule type="expression" dxfId="197" priority="203">
      <formula>ISBLANK(AC680)</formula>
    </cfRule>
  </conditionalFormatting>
  <conditionalFormatting sqref="AR680:AR681">
    <cfRule type="expression" dxfId="196" priority="202">
      <formula>ISBLANK(AR680)</formula>
    </cfRule>
  </conditionalFormatting>
  <conditionalFormatting sqref="AV680:AY681">
    <cfRule type="expression" dxfId="195" priority="201">
      <formula>ISBLANK(AV680)</formula>
    </cfRule>
  </conditionalFormatting>
  <conditionalFormatting sqref="AV678">
    <cfRule type="expression" dxfId="194" priority="200">
      <formula>ISBLANK(AV678)</formula>
    </cfRule>
  </conditionalFormatting>
  <conditionalFormatting sqref="AV679">
    <cfRule type="expression" dxfId="193" priority="199">
      <formula>ISBLANK(AV679)</formula>
    </cfRule>
  </conditionalFormatting>
  <conditionalFormatting sqref="AW678">
    <cfRule type="expression" dxfId="192" priority="198">
      <formula>ISBLANK(AW678)</formula>
    </cfRule>
  </conditionalFormatting>
  <conditionalFormatting sqref="AW679">
    <cfRule type="expression" dxfId="191" priority="197">
      <formula>ISBLANK(AW679)</formula>
    </cfRule>
  </conditionalFormatting>
  <conditionalFormatting sqref="AF685:AI687">
    <cfRule type="containsBlanks" dxfId="190" priority="196">
      <formula>LEN(TRIM(AF685))=0</formula>
    </cfRule>
  </conditionalFormatting>
  <conditionalFormatting sqref="AC685:AD687">
    <cfRule type="expression" dxfId="189" priority="195">
      <formula>ISBLANK(AC685)</formula>
    </cfRule>
  </conditionalFormatting>
  <conditionalFormatting sqref="AV682:AW682">
    <cfRule type="expression" dxfId="188" priority="194">
      <formula>ISBLANK(AV682)</formula>
    </cfRule>
  </conditionalFormatting>
  <conditionalFormatting sqref="AM685:AM687">
    <cfRule type="colorScale" priority="193">
      <colorScale>
        <cfvo type="min"/>
        <cfvo type="percentile" val="50"/>
        <cfvo type="max"/>
        <color rgb="FFF8696B"/>
        <color rgb="FFFFEB84"/>
        <color rgb="FF63BE7B"/>
      </colorScale>
    </cfRule>
  </conditionalFormatting>
  <conditionalFormatting sqref="AU685:AU687">
    <cfRule type="expression" dxfId="187" priority="192">
      <formula>ISBLANK(AU685)</formula>
    </cfRule>
  </conditionalFormatting>
  <conditionalFormatting sqref="AR685:AR687">
    <cfRule type="expression" dxfId="186" priority="191">
      <formula>ISBLANK(AR685)</formula>
    </cfRule>
  </conditionalFormatting>
  <conditionalFormatting sqref="AV685:AY687">
    <cfRule type="expression" dxfId="185" priority="190">
      <formula>ISBLANK(AV685)</formula>
    </cfRule>
  </conditionalFormatting>
  <conditionalFormatting sqref="AF683:AL683">
    <cfRule type="containsBlanks" dxfId="184" priority="189">
      <formula>LEN(TRIM(AF683))=0</formula>
    </cfRule>
  </conditionalFormatting>
  <conditionalFormatting sqref="AF684:AL684">
    <cfRule type="containsBlanks" dxfId="183" priority="188">
      <formula>LEN(TRIM(AF684))=0</formula>
    </cfRule>
  </conditionalFormatting>
  <conditionalFormatting sqref="AD683:AD684">
    <cfRule type="containsBlanks" dxfId="182" priority="187">
      <formula>LEN(TRIM(AD683))=0</formula>
    </cfRule>
  </conditionalFormatting>
  <conditionalFormatting sqref="AM683:AM684">
    <cfRule type="colorScale" priority="186">
      <colorScale>
        <cfvo type="min"/>
        <cfvo type="percentile" val="50"/>
        <cfvo type="max"/>
        <color rgb="FFF8696B"/>
        <color rgb="FFFFEB84"/>
        <color rgb="FF63BE7B"/>
      </colorScale>
    </cfRule>
  </conditionalFormatting>
  <conditionalFormatting sqref="AF691:AI691">
    <cfRule type="containsBlanks" dxfId="181" priority="185">
      <formula>LEN(TRIM(AF691))=0</formula>
    </cfRule>
  </conditionalFormatting>
  <conditionalFormatting sqref="AC691:AD691 AC692">
    <cfRule type="expression" dxfId="180" priority="184">
      <formula>ISBLANK(AC691)</formula>
    </cfRule>
  </conditionalFormatting>
  <conditionalFormatting sqref="AU691:AU692">
    <cfRule type="expression" dxfId="179" priority="183">
      <formula>ISBLANK(AU691)</formula>
    </cfRule>
  </conditionalFormatting>
  <conditionalFormatting sqref="AR691:AR692">
    <cfRule type="expression" dxfId="178" priority="182">
      <formula>ISBLANK(AR691)</formula>
    </cfRule>
  </conditionalFormatting>
  <conditionalFormatting sqref="AV691:AY692">
    <cfRule type="expression" dxfId="177" priority="181">
      <formula>ISBLANK(AV691)</formula>
    </cfRule>
  </conditionalFormatting>
  <conditionalFormatting sqref="AF689:AL689">
    <cfRule type="containsBlanks" dxfId="176" priority="180">
      <formula>LEN(TRIM(AF689))=0</formula>
    </cfRule>
  </conditionalFormatting>
  <conditionalFormatting sqref="AF688:AL688">
    <cfRule type="containsBlanks" dxfId="175" priority="179">
      <formula>LEN(TRIM(AF688))=0</formula>
    </cfRule>
  </conditionalFormatting>
  <conditionalFormatting sqref="AF690:AL690">
    <cfRule type="containsBlanks" dxfId="174" priority="178">
      <formula>LEN(TRIM(AF690))=0</formula>
    </cfRule>
  </conditionalFormatting>
  <conditionalFormatting sqref="AF692:AL692">
    <cfRule type="containsBlanks" dxfId="173" priority="177">
      <formula>LEN(TRIM(AF692))=0</formula>
    </cfRule>
  </conditionalFormatting>
  <conditionalFormatting sqref="AO692">
    <cfRule type="containsBlanks" dxfId="172" priority="176">
      <formula>LEN(TRIM(AO692))=0</formula>
    </cfRule>
  </conditionalFormatting>
  <conditionalFormatting sqref="AC688:AD690">
    <cfRule type="containsBlanks" dxfId="171" priority="175">
      <formula>LEN(TRIM(AC688))=0</formula>
    </cfRule>
  </conditionalFormatting>
  <conditionalFormatting sqref="AD692">
    <cfRule type="containsBlanks" dxfId="170" priority="174">
      <formula>LEN(TRIM(AD692))=0</formula>
    </cfRule>
  </conditionalFormatting>
  <conditionalFormatting sqref="AM688">
    <cfRule type="colorScale" priority="173">
      <colorScale>
        <cfvo type="min"/>
        <cfvo type="percentile" val="50"/>
        <cfvo type="max"/>
        <color rgb="FFF8696B"/>
        <color rgb="FFFFEB84"/>
        <color rgb="FF63BE7B"/>
      </colorScale>
    </cfRule>
  </conditionalFormatting>
  <conditionalFormatting sqref="AM689">
    <cfRule type="colorScale" priority="172">
      <colorScale>
        <cfvo type="min"/>
        <cfvo type="percentile" val="50"/>
        <cfvo type="max"/>
        <color rgb="FFF8696B"/>
        <color rgb="FFFFEB84"/>
        <color rgb="FF63BE7B"/>
      </colorScale>
    </cfRule>
  </conditionalFormatting>
  <conditionalFormatting sqref="AM690">
    <cfRule type="colorScale" priority="171">
      <colorScale>
        <cfvo type="min"/>
        <cfvo type="percentile" val="50"/>
        <cfvo type="max"/>
        <color rgb="FFF8696B"/>
        <color rgb="FFFFEB84"/>
        <color rgb="FF63BE7B"/>
      </colorScale>
    </cfRule>
  </conditionalFormatting>
  <conditionalFormatting sqref="AF693:AI695">
    <cfRule type="containsBlanks" dxfId="169" priority="170">
      <formula>LEN(TRIM(AF693))=0</formula>
    </cfRule>
  </conditionalFormatting>
  <conditionalFormatting sqref="AC694:AD699">
    <cfRule type="expression" dxfId="168" priority="169">
      <formula>ISBLANK(AC694)</formula>
    </cfRule>
  </conditionalFormatting>
  <conditionalFormatting sqref="AF696:AI696">
    <cfRule type="containsBlanks" dxfId="167" priority="168">
      <formula>LEN(TRIM(AF696))=0</formula>
    </cfRule>
  </conditionalFormatting>
  <conditionalFormatting sqref="AF697:AI697">
    <cfRule type="containsBlanks" dxfId="166" priority="167">
      <formula>LEN(TRIM(AF697))=0</formula>
    </cfRule>
  </conditionalFormatting>
  <conditionalFormatting sqref="AV693:AW693">
    <cfRule type="expression" dxfId="165" priority="166">
      <formula>ISBLANK(AV693)</formula>
    </cfRule>
  </conditionalFormatting>
  <conditionalFormatting sqref="AR694:AR699">
    <cfRule type="expression" dxfId="164" priority="165">
      <formula>ISBLANK(AR694)</formula>
    </cfRule>
  </conditionalFormatting>
  <conditionalFormatting sqref="AV700:AV702 AV694:AY697 AV698:AW699 AY698:AY699">
    <cfRule type="expression" dxfId="163" priority="164">
      <formula>ISBLANK(AV694)</formula>
    </cfRule>
  </conditionalFormatting>
  <conditionalFormatting sqref="AX699">
    <cfRule type="containsBlanks" dxfId="162" priority="163">
      <formula>LEN(TRIM(AX699))=0</formula>
    </cfRule>
  </conditionalFormatting>
  <conditionalFormatting sqref="AX698">
    <cfRule type="containsBlanks" dxfId="161" priority="162">
      <formula>LEN(TRIM(AX698))=0</formula>
    </cfRule>
  </conditionalFormatting>
  <conditionalFormatting sqref="AE699">
    <cfRule type="cellIs" dxfId="160" priority="158" operator="equal">
      <formula>"PRECONTRACTUAL"</formula>
    </cfRule>
  </conditionalFormatting>
  <conditionalFormatting sqref="AE699">
    <cfRule type="cellIs" dxfId="159" priority="159" operator="equal">
      <formula>"ESTUDIOS PREVIOS"</formula>
    </cfRule>
  </conditionalFormatting>
  <conditionalFormatting sqref="AE699">
    <cfRule type="cellIs" dxfId="158" priority="160" operator="equal">
      <formula>"EN EJECUCIÓN"</formula>
    </cfRule>
  </conditionalFormatting>
  <conditionalFormatting sqref="AE699">
    <cfRule type="expression" dxfId="157" priority="157">
      <formula>ISBLANK(AE699)</formula>
    </cfRule>
  </conditionalFormatting>
  <conditionalFormatting sqref="AF699 AL699">
    <cfRule type="containsBlanks" dxfId="156" priority="161">
      <formula>LEN(TRIM(AF699))=0</formula>
    </cfRule>
  </conditionalFormatting>
  <conditionalFormatting sqref="AD693">
    <cfRule type="expression" dxfId="155" priority="156">
      <formula>ISBLANK(AD693)</formula>
    </cfRule>
  </conditionalFormatting>
  <conditionalFormatting sqref="AO696:AO698">
    <cfRule type="containsBlanks" dxfId="154" priority="155">
      <formula>LEN(TRIM(AO696))=0</formula>
    </cfRule>
  </conditionalFormatting>
  <conditionalFormatting sqref="AJ699:AK699">
    <cfRule type="containsBlanks" dxfId="153" priority="154">
      <formula>LEN(TRIM(AJ699))=0</formula>
    </cfRule>
  </conditionalFormatting>
  <conditionalFormatting sqref="AO699">
    <cfRule type="containsBlanks" dxfId="152" priority="153">
      <formula>LEN(TRIM(AO699))=0</formula>
    </cfRule>
  </conditionalFormatting>
  <conditionalFormatting sqref="AF700:AI700">
    <cfRule type="containsBlanks" dxfId="151" priority="152">
      <formula>LEN(TRIM(AF700))=0</formula>
    </cfRule>
  </conditionalFormatting>
  <conditionalFormatting sqref="AF702:AI702">
    <cfRule type="containsBlanks" dxfId="150" priority="151">
      <formula>LEN(TRIM(AF702))=0</formula>
    </cfRule>
  </conditionalFormatting>
  <conditionalFormatting sqref="AF703:AI703">
    <cfRule type="containsBlanks" dxfId="149" priority="150">
      <formula>LEN(TRIM(AF703))=0</formula>
    </cfRule>
  </conditionalFormatting>
  <conditionalFormatting sqref="AF704:AI705">
    <cfRule type="containsBlanks" dxfId="148" priority="149">
      <formula>LEN(TRIM(AF704))=0</formula>
    </cfRule>
  </conditionalFormatting>
  <conditionalFormatting sqref="AC703:AD704">
    <cfRule type="expression" dxfId="147" priority="148">
      <formula>ISBLANK(AC703)</formula>
    </cfRule>
  </conditionalFormatting>
  <conditionalFormatting sqref="AM703:AM704">
    <cfRule type="colorScale" priority="147">
      <colorScale>
        <cfvo type="min"/>
        <cfvo type="percentile" val="50"/>
        <cfvo type="max"/>
        <color rgb="FFF8696B"/>
        <color rgb="FFFFEB84"/>
        <color rgb="FF63BE7B"/>
      </colorScale>
    </cfRule>
  </conditionalFormatting>
  <conditionalFormatting sqref="AR703:AR704">
    <cfRule type="expression" dxfId="146" priority="146">
      <formula>ISBLANK(AR703)</formula>
    </cfRule>
  </conditionalFormatting>
  <conditionalFormatting sqref="AU703:AU704">
    <cfRule type="expression" dxfId="145" priority="145">
      <formula>ISBLANK(AU703)</formula>
    </cfRule>
  </conditionalFormatting>
  <conditionalFormatting sqref="AV703:AY704">
    <cfRule type="expression" dxfId="144" priority="144">
      <formula>ISBLANK(AV703)</formula>
    </cfRule>
  </conditionalFormatting>
  <conditionalFormatting sqref="AF701:AL701">
    <cfRule type="containsBlanks" dxfId="143" priority="143">
      <formula>LEN(TRIM(AF701))=0</formula>
    </cfRule>
  </conditionalFormatting>
  <conditionalFormatting sqref="AO701">
    <cfRule type="containsBlanks" dxfId="142" priority="142">
      <formula>LEN(TRIM(AO701))=0</formula>
    </cfRule>
  </conditionalFormatting>
  <conditionalFormatting sqref="AF707:AI708">
    <cfRule type="containsBlanks" dxfId="141" priority="141">
      <formula>LEN(TRIM(AF707))=0</formula>
    </cfRule>
  </conditionalFormatting>
  <conditionalFormatting sqref="AC708:AD709">
    <cfRule type="expression" dxfId="140" priority="140">
      <formula>ISBLANK(AC708)</formula>
    </cfRule>
  </conditionalFormatting>
  <conditionalFormatting sqref="AV705:AW705">
    <cfRule type="expression" dxfId="139" priority="139">
      <formula>ISBLANK(AV705)</formula>
    </cfRule>
  </conditionalFormatting>
  <conditionalFormatting sqref="AV706:AW706">
    <cfRule type="expression" dxfId="138" priority="138">
      <formula>ISBLANK(AV706)</formula>
    </cfRule>
  </conditionalFormatting>
  <conditionalFormatting sqref="AV707:AW707">
    <cfRule type="expression" dxfId="137" priority="137">
      <formula>ISBLANK(AV707)</formula>
    </cfRule>
  </conditionalFormatting>
  <conditionalFormatting sqref="AR708:AR709">
    <cfRule type="expression" dxfId="136" priority="136">
      <formula>ISBLANK(AR708)</formula>
    </cfRule>
  </conditionalFormatting>
  <conditionalFormatting sqref="AV708:AY709">
    <cfRule type="expression" dxfId="135" priority="135">
      <formula>ISBLANK(AV708)</formula>
    </cfRule>
  </conditionalFormatting>
  <conditionalFormatting sqref="AE709">
    <cfRule type="cellIs" dxfId="134" priority="131" operator="equal">
      <formula>"PRECONTRACTUAL"</formula>
    </cfRule>
  </conditionalFormatting>
  <conditionalFormatting sqref="AE709">
    <cfRule type="cellIs" dxfId="133" priority="132" operator="equal">
      <formula>"ESTUDIOS PREVIOS"</formula>
    </cfRule>
  </conditionalFormatting>
  <conditionalFormatting sqref="AE709">
    <cfRule type="cellIs" dxfId="132" priority="133" operator="equal">
      <formula>"EN EJECUCIÓN"</formula>
    </cfRule>
  </conditionalFormatting>
  <conditionalFormatting sqref="AE709">
    <cfRule type="expression" dxfId="131" priority="130">
      <formula>ISBLANK(AE709)</formula>
    </cfRule>
  </conditionalFormatting>
  <conditionalFormatting sqref="AF709 AL709">
    <cfRule type="containsBlanks" dxfId="130" priority="134">
      <formula>LEN(TRIM(AF709))=0</formula>
    </cfRule>
  </conditionalFormatting>
  <conditionalFormatting sqref="AF706:AL706">
    <cfRule type="containsBlanks" dxfId="129" priority="129">
      <formula>LEN(TRIM(AF706))=0</formula>
    </cfRule>
  </conditionalFormatting>
  <conditionalFormatting sqref="AO706">
    <cfRule type="containsBlanks" dxfId="128" priority="128">
      <formula>LEN(TRIM(AO706))=0</formula>
    </cfRule>
  </conditionalFormatting>
  <conditionalFormatting sqref="AJ709:AK709">
    <cfRule type="containsBlanks" dxfId="127" priority="127">
      <formula>LEN(TRIM(AJ709))=0</formula>
    </cfRule>
  </conditionalFormatting>
  <conditionalFormatting sqref="AO709">
    <cfRule type="containsBlanks" dxfId="126" priority="126">
      <formula>LEN(TRIM(AO709))=0</formula>
    </cfRule>
  </conditionalFormatting>
  <conditionalFormatting sqref="AF710:AI710">
    <cfRule type="containsBlanks" dxfId="125" priority="125">
      <formula>LEN(TRIM(AF710))=0</formula>
    </cfRule>
  </conditionalFormatting>
  <conditionalFormatting sqref="AF711:AI711">
    <cfRule type="containsBlanks" dxfId="124" priority="124">
      <formula>LEN(TRIM(AF711))=0</formula>
    </cfRule>
  </conditionalFormatting>
  <conditionalFormatting sqref="AF712:AI712">
    <cfRule type="containsBlanks" dxfId="123" priority="123">
      <formula>LEN(TRIM(AF712))=0</formula>
    </cfRule>
  </conditionalFormatting>
  <conditionalFormatting sqref="AC711:AD713">
    <cfRule type="expression" dxfId="122" priority="122">
      <formula>ISBLANK(AC711)</formula>
    </cfRule>
  </conditionalFormatting>
  <conditionalFormatting sqref="AX710">
    <cfRule type="containsBlanks" dxfId="121" priority="121">
      <formula>LEN(TRIM(AX710))=0</formula>
    </cfRule>
  </conditionalFormatting>
  <conditionalFormatting sqref="AV710:AW710">
    <cfRule type="expression" dxfId="120" priority="120">
      <formula>ISBLANK(AV710)</formula>
    </cfRule>
  </conditionalFormatting>
  <conditionalFormatting sqref="AU711:AU713">
    <cfRule type="expression" dxfId="119" priority="119">
      <formula>ISBLANK(AU711)</formula>
    </cfRule>
  </conditionalFormatting>
  <conditionalFormatting sqref="AV711:AY713">
    <cfRule type="expression" dxfId="118" priority="118">
      <formula>ISBLANK(AV711)</formula>
    </cfRule>
  </conditionalFormatting>
  <conditionalFormatting sqref="AR711:AR713">
    <cfRule type="expression" dxfId="117" priority="117">
      <formula>ISBLANK(AR711)</formula>
    </cfRule>
  </conditionalFormatting>
  <conditionalFormatting sqref="AE713">
    <cfRule type="cellIs" dxfId="116" priority="113" operator="equal">
      <formula>"PRECONTRACTUAL"</formula>
    </cfRule>
  </conditionalFormatting>
  <conditionalFormatting sqref="AE713">
    <cfRule type="cellIs" dxfId="115" priority="114" operator="equal">
      <formula>"ESTUDIOS PREVIOS"</formula>
    </cfRule>
  </conditionalFormatting>
  <conditionalFormatting sqref="AE713">
    <cfRule type="cellIs" dxfId="114" priority="115" operator="equal">
      <formula>"EN EJECUCIÓN"</formula>
    </cfRule>
  </conditionalFormatting>
  <conditionalFormatting sqref="AE713">
    <cfRule type="expression" dxfId="113" priority="112">
      <formula>ISBLANK(AE713)</formula>
    </cfRule>
  </conditionalFormatting>
  <conditionalFormatting sqref="AF713 AL713">
    <cfRule type="containsBlanks" dxfId="112" priority="116">
      <formula>LEN(TRIM(AF713))=0</formula>
    </cfRule>
  </conditionalFormatting>
  <conditionalFormatting sqref="AJ713:AK713">
    <cfRule type="containsBlanks" dxfId="111" priority="111">
      <formula>LEN(TRIM(AJ713))=0</formula>
    </cfRule>
  </conditionalFormatting>
  <conditionalFormatting sqref="AO713">
    <cfRule type="containsBlanks" dxfId="110" priority="110">
      <formula>LEN(TRIM(AO713))=0</formula>
    </cfRule>
  </conditionalFormatting>
  <conditionalFormatting sqref="AL716">
    <cfRule type="containsBlanks" dxfId="109" priority="107">
      <formula>LEN(TRIM(AL716))=0</formula>
    </cfRule>
  </conditionalFormatting>
  <conditionalFormatting sqref="AL714">
    <cfRule type="containsBlanks" dxfId="108" priority="109">
      <formula>LEN(TRIM(AL714))=0</formula>
    </cfRule>
  </conditionalFormatting>
  <conditionalFormatting sqref="AL715">
    <cfRule type="containsBlanks" dxfId="107" priority="108">
      <formula>LEN(TRIM(AL715))=0</formula>
    </cfRule>
  </conditionalFormatting>
  <conditionalFormatting sqref="AC715:AD716">
    <cfRule type="expression" dxfId="106" priority="106">
      <formula>ISBLANK(AC715)</formula>
    </cfRule>
  </conditionalFormatting>
  <conditionalFormatting sqref="AV714">
    <cfRule type="expression" dxfId="105" priority="105">
      <formula>ISBLANK(AV714)</formula>
    </cfRule>
  </conditionalFormatting>
  <conditionalFormatting sqref="AX714">
    <cfRule type="containsBlanks" dxfId="104" priority="104">
      <formula>LEN(TRIM(AX714))=0</formula>
    </cfRule>
  </conditionalFormatting>
  <conditionalFormatting sqref="AR715:AR716">
    <cfRule type="expression" dxfId="103" priority="103">
      <formula>ISBLANK(AR715)</formula>
    </cfRule>
  </conditionalFormatting>
  <conditionalFormatting sqref="AV715:AV716 AX715:AY716">
    <cfRule type="expression" dxfId="102" priority="102">
      <formula>ISBLANK(AV715)</formula>
    </cfRule>
  </conditionalFormatting>
  <conditionalFormatting sqref="AE714">
    <cfRule type="cellIs" dxfId="101" priority="99" operator="equal">
      <formula>"PRECONTRACTUAL"</formula>
    </cfRule>
  </conditionalFormatting>
  <conditionalFormatting sqref="AE714">
    <cfRule type="cellIs" dxfId="100" priority="100" operator="equal">
      <formula>"ESTUDIOS PREVIOS"</formula>
    </cfRule>
  </conditionalFormatting>
  <conditionalFormatting sqref="AE714">
    <cfRule type="cellIs" dxfId="99" priority="101" operator="equal">
      <formula>"EN EJECUCIÓN"</formula>
    </cfRule>
  </conditionalFormatting>
  <conditionalFormatting sqref="AE714">
    <cfRule type="expression" dxfId="98" priority="98">
      <formula>ISBLANK(AE714)</formula>
    </cfRule>
  </conditionalFormatting>
  <conditionalFormatting sqref="AF714:AI714">
    <cfRule type="containsBlanks" dxfId="97" priority="97">
      <formula>LEN(TRIM(AF714))=0</formula>
    </cfRule>
  </conditionalFormatting>
  <conditionalFormatting sqref="AE716">
    <cfRule type="cellIs" dxfId="96" priority="94" operator="equal">
      <formula>"PRECONTRACTUAL"</formula>
    </cfRule>
  </conditionalFormatting>
  <conditionalFormatting sqref="AE716">
    <cfRule type="cellIs" dxfId="95" priority="95" operator="equal">
      <formula>"ESTUDIOS PREVIOS"</formula>
    </cfRule>
  </conditionalFormatting>
  <conditionalFormatting sqref="AE716">
    <cfRule type="cellIs" dxfId="94" priority="96" operator="equal">
      <formula>"EN EJECUCIÓN"</formula>
    </cfRule>
  </conditionalFormatting>
  <conditionalFormatting sqref="AE716">
    <cfRule type="expression" dxfId="93" priority="93">
      <formula>ISBLANK(AE716)</formula>
    </cfRule>
  </conditionalFormatting>
  <conditionalFormatting sqref="AF716:AI716">
    <cfRule type="containsBlanks" dxfId="92" priority="92">
      <formula>LEN(TRIM(AF716))=0</formula>
    </cfRule>
  </conditionalFormatting>
  <conditionalFormatting sqref="AE715">
    <cfRule type="cellIs" dxfId="91" priority="89" operator="equal">
      <formula>"PRECONTRACTUAL"</formula>
    </cfRule>
  </conditionalFormatting>
  <conditionalFormatting sqref="AE715">
    <cfRule type="cellIs" dxfId="90" priority="90" operator="equal">
      <formula>"ESTUDIOS PREVIOS"</formula>
    </cfRule>
  </conditionalFormatting>
  <conditionalFormatting sqref="AE715">
    <cfRule type="cellIs" dxfId="89" priority="91" operator="equal">
      <formula>"EN EJECUCIÓN"</formula>
    </cfRule>
  </conditionalFormatting>
  <conditionalFormatting sqref="AE715">
    <cfRule type="expression" dxfId="88" priority="88">
      <formula>ISBLANK(AE715)</formula>
    </cfRule>
  </conditionalFormatting>
  <conditionalFormatting sqref="AF715:AI715">
    <cfRule type="containsBlanks" dxfId="87" priority="87">
      <formula>LEN(TRIM(AF715))=0</formula>
    </cfRule>
  </conditionalFormatting>
  <conditionalFormatting sqref="AF717:AI719">
    <cfRule type="containsBlanks" dxfId="86" priority="86">
      <formula>LEN(TRIM(AF717))=0</formula>
    </cfRule>
  </conditionalFormatting>
  <conditionalFormatting sqref="AC718:AD721">
    <cfRule type="expression" dxfId="85" priority="85">
      <formula>ISBLANK(AC718)</formula>
    </cfRule>
  </conditionalFormatting>
  <conditionalFormatting sqref="AL720">
    <cfRule type="containsBlanks" dxfId="84" priority="81">
      <formula>LEN(TRIM(AL720))=0</formula>
    </cfRule>
  </conditionalFormatting>
  <conditionalFormatting sqref="AF720:AI720">
    <cfRule type="containsBlanks" dxfId="83" priority="84">
      <formula>LEN(TRIM(AF720))=0</formula>
    </cfRule>
  </conditionalFormatting>
  <conditionalFormatting sqref="AJ720">
    <cfRule type="containsBlanks" dxfId="82" priority="83">
      <formula>LEN(TRIM(AJ720))=0</formula>
    </cfRule>
  </conditionalFormatting>
  <conditionalFormatting sqref="AK720">
    <cfRule type="containsBlanks" dxfId="81" priority="82">
      <formula>LEN(TRIM(AK720))=0</formula>
    </cfRule>
  </conditionalFormatting>
  <conditionalFormatting sqref="AW717">
    <cfRule type="containsBlanks" dxfId="80" priority="80">
      <formula>LEN(TRIM(AW717))=0</formula>
    </cfRule>
  </conditionalFormatting>
  <conditionalFormatting sqref="AV717">
    <cfRule type="expression" dxfId="79" priority="79">
      <formula>ISBLANK(AV717)</formula>
    </cfRule>
  </conditionalFormatting>
  <conditionalFormatting sqref="AX717">
    <cfRule type="containsBlanks" dxfId="78" priority="78">
      <formula>LEN(TRIM(AX717))=0</formula>
    </cfRule>
  </conditionalFormatting>
  <conditionalFormatting sqref="AU718:AU721">
    <cfRule type="expression" dxfId="77" priority="77">
      <formula>ISBLANK(AU718)</formula>
    </cfRule>
  </conditionalFormatting>
  <conditionalFormatting sqref="AV718:AY721">
    <cfRule type="expression" dxfId="76" priority="76">
      <formula>ISBLANK(AV718)</formula>
    </cfRule>
  </conditionalFormatting>
  <conditionalFormatting sqref="AR718:AR721">
    <cfRule type="expression" dxfId="75" priority="75">
      <formula>ISBLANK(AR718)</formula>
    </cfRule>
  </conditionalFormatting>
  <conditionalFormatting sqref="AE721">
    <cfRule type="cellIs" dxfId="74" priority="71" operator="equal">
      <formula>"PRECONTRACTUAL"</formula>
    </cfRule>
  </conditionalFormatting>
  <conditionalFormatting sqref="AE721">
    <cfRule type="cellIs" dxfId="73" priority="72" operator="equal">
      <formula>"ESTUDIOS PREVIOS"</formula>
    </cfRule>
  </conditionalFormatting>
  <conditionalFormatting sqref="AE721">
    <cfRule type="cellIs" dxfId="72" priority="73" operator="equal">
      <formula>"EN EJECUCIÓN"</formula>
    </cfRule>
  </conditionalFormatting>
  <conditionalFormatting sqref="AE721">
    <cfRule type="expression" dxfId="71" priority="70">
      <formula>ISBLANK(AE721)</formula>
    </cfRule>
  </conditionalFormatting>
  <conditionalFormatting sqref="AF721 AL721">
    <cfRule type="containsBlanks" dxfId="70" priority="74">
      <formula>LEN(TRIM(AF721))=0</formula>
    </cfRule>
  </conditionalFormatting>
  <conditionalFormatting sqref="AO720">
    <cfRule type="containsBlanks" dxfId="69" priority="69">
      <formula>LEN(TRIM(AO720))=0</formula>
    </cfRule>
  </conditionalFormatting>
  <conditionalFormatting sqref="AJ721:AK721">
    <cfRule type="containsBlanks" dxfId="68" priority="68">
      <formula>LEN(TRIM(AJ721))=0</formula>
    </cfRule>
  </conditionalFormatting>
  <conditionalFormatting sqref="AO721">
    <cfRule type="containsBlanks" dxfId="67" priority="67">
      <formula>LEN(TRIM(AO721))=0</formula>
    </cfRule>
  </conditionalFormatting>
  <conditionalFormatting sqref="AF722:AL722">
    <cfRule type="containsBlanks" dxfId="66" priority="66">
      <formula>LEN(TRIM(AF722))=0</formula>
    </cfRule>
  </conditionalFormatting>
  <conditionalFormatting sqref="AF723:AL723">
    <cfRule type="containsBlanks" dxfId="65" priority="65">
      <formula>LEN(TRIM(AF723))=0</formula>
    </cfRule>
  </conditionalFormatting>
  <conditionalFormatting sqref="AF724:AL724">
    <cfRule type="containsBlanks" dxfId="64" priority="64">
      <formula>LEN(TRIM(AF724))=0</formula>
    </cfRule>
  </conditionalFormatting>
  <conditionalFormatting sqref="AC722:AD724">
    <cfRule type="containsBlanks" dxfId="63" priority="63">
      <formula>LEN(TRIM(AC722))=0</formula>
    </cfRule>
  </conditionalFormatting>
  <conditionalFormatting sqref="AM724 AM722">
    <cfRule type="colorScale" priority="62">
      <colorScale>
        <cfvo type="min"/>
        <cfvo type="percentile" val="50"/>
        <cfvo type="max"/>
        <color rgb="FFF8696B"/>
        <color rgb="FFFFEB84"/>
        <color rgb="FF63BE7B"/>
      </colorScale>
    </cfRule>
  </conditionalFormatting>
  <conditionalFormatting sqref="AM723">
    <cfRule type="colorScale" priority="61">
      <colorScale>
        <cfvo type="min"/>
        <cfvo type="percentile" val="50"/>
        <cfvo type="max"/>
        <color rgb="FFF8696B"/>
        <color rgb="FFFFEB84"/>
        <color rgb="FF63BE7B"/>
      </colorScale>
    </cfRule>
  </conditionalFormatting>
  <conditionalFormatting sqref="AY766">
    <cfRule type="containsBlanks" dxfId="62" priority="60">
      <formula>LEN(TRIM(AY766))=0</formula>
    </cfRule>
  </conditionalFormatting>
  <conditionalFormatting sqref="AY786">
    <cfRule type="containsBlanks" dxfId="61" priority="59">
      <formula>LEN(TRIM(AY786))=0</formula>
    </cfRule>
  </conditionalFormatting>
  <conditionalFormatting sqref="AY799">
    <cfRule type="containsBlanks" dxfId="60" priority="58">
      <formula>LEN(TRIM(AY799))=0</formula>
    </cfRule>
  </conditionalFormatting>
  <conditionalFormatting sqref="AY818">
    <cfRule type="containsBlanks" dxfId="59" priority="57">
      <formula>LEN(TRIM(AY818))=0</formula>
    </cfRule>
  </conditionalFormatting>
  <conditionalFormatting sqref="AY824">
    <cfRule type="containsBlanks" dxfId="58" priority="56">
      <formula>LEN(TRIM(AY824))=0</formula>
    </cfRule>
  </conditionalFormatting>
  <conditionalFormatting sqref="AY829">
    <cfRule type="containsBlanks" dxfId="57" priority="55">
      <formula>LEN(TRIM(AY829))=0</formula>
    </cfRule>
  </conditionalFormatting>
  <conditionalFormatting sqref="AY832">
    <cfRule type="containsBlanks" dxfId="56" priority="54">
      <formula>LEN(TRIM(AY832))=0</formula>
    </cfRule>
  </conditionalFormatting>
  <conditionalFormatting sqref="AY834">
    <cfRule type="containsBlanks" dxfId="55" priority="53">
      <formula>LEN(TRIM(AY834))=0</formula>
    </cfRule>
  </conditionalFormatting>
  <conditionalFormatting sqref="AY764">
    <cfRule type="containsBlanks" dxfId="54" priority="52">
      <formula>LEN(TRIM(AY764))=0</formula>
    </cfRule>
  </conditionalFormatting>
  <conditionalFormatting sqref="AY780">
    <cfRule type="containsBlanks" dxfId="53" priority="51">
      <formula>LEN(TRIM(AY780))=0</formula>
    </cfRule>
  </conditionalFormatting>
  <conditionalFormatting sqref="AY792">
    <cfRule type="containsBlanks" dxfId="52" priority="50">
      <formula>LEN(TRIM(AY792))=0</formula>
    </cfRule>
  </conditionalFormatting>
  <conditionalFormatting sqref="AY805">
    <cfRule type="containsBlanks" dxfId="51" priority="49">
      <formula>LEN(TRIM(AY805))=0</formula>
    </cfRule>
  </conditionalFormatting>
  <conditionalFormatting sqref="AY809">
    <cfRule type="containsBlanks" dxfId="50" priority="48">
      <formula>LEN(TRIM(AY809))=0</formula>
    </cfRule>
  </conditionalFormatting>
  <conditionalFormatting sqref="AY820">
    <cfRule type="containsBlanks" dxfId="49" priority="47">
      <formula>LEN(TRIM(AY820))=0</formula>
    </cfRule>
  </conditionalFormatting>
  <conditionalFormatting sqref="AY826">
    <cfRule type="containsBlanks" dxfId="48" priority="46">
      <formula>LEN(TRIM(AY826))=0</formula>
    </cfRule>
  </conditionalFormatting>
  <conditionalFormatting sqref="AY772">
    <cfRule type="containsBlanks" dxfId="47" priority="45">
      <formula>LEN(TRIM(AY772))=0</formula>
    </cfRule>
  </conditionalFormatting>
  <conditionalFormatting sqref="AY783">
    <cfRule type="containsBlanks" dxfId="46" priority="44">
      <formula>LEN(TRIM(AY783))=0</formula>
    </cfRule>
  </conditionalFormatting>
  <conditionalFormatting sqref="AY796">
    <cfRule type="containsBlanks" dxfId="45" priority="43">
      <formula>LEN(TRIM(AY796))=0</formula>
    </cfRule>
  </conditionalFormatting>
  <conditionalFormatting sqref="AY802">
    <cfRule type="containsBlanks" dxfId="44" priority="42">
      <formula>LEN(TRIM(AY802))=0</formula>
    </cfRule>
  </conditionalFormatting>
  <conditionalFormatting sqref="AY806">
    <cfRule type="containsBlanks" dxfId="43" priority="41">
      <formula>LEN(TRIM(AY806))=0</formula>
    </cfRule>
  </conditionalFormatting>
  <conditionalFormatting sqref="AY810">
    <cfRule type="containsBlanks" dxfId="42" priority="40">
      <formula>LEN(TRIM(AY810))=0</formula>
    </cfRule>
  </conditionalFormatting>
  <conditionalFormatting sqref="AY821">
    <cfRule type="containsBlanks" dxfId="41" priority="39">
      <formula>LEN(TRIM(AY821))=0</formula>
    </cfRule>
  </conditionalFormatting>
  <conditionalFormatting sqref="AY763">
    <cfRule type="containsBlanks" dxfId="40" priority="38">
      <formula>LEN(TRIM(AY763))=0</formula>
    </cfRule>
  </conditionalFormatting>
  <conditionalFormatting sqref="AY770">
    <cfRule type="containsBlanks" dxfId="39" priority="37">
      <formula>LEN(TRIM(AY770))=0</formula>
    </cfRule>
  </conditionalFormatting>
  <conditionalFormatting sqref="AY775">
    <cfRule type="containsBlanks" dxfId="38" priority="36">
      <formula>LEN(TRIM(AY775))=0</formula>
    </cfRule>
  </conditionalFormatting>
  <conditionalFormatting sqref="AY778">
    <cfRule type="containsBlanks" dxfId="37" priority="35">
      <formula>LEN(TRIM(AY778))=0</formula>
    </cfRule>
  </conditionalFormatting>
  <conditionalFormatting sqref="AY790">
    <cfRule type="containsBlanks" dxfId="36" priority="34">
      <formula>LEN(TRIM(AY790))=0</formula>
    </cfRule>
  </conditionalFormatting>
  <conditionalFormatting sqref="AY815">
    <cfRule type="containsBlanks" dxfId="35" priority="33">
      <formula>LEN(TRIM(AY815))=0</formula>
    </cfRule>
  </conditionalFormatting>
  <conditionalFormatting sqref="AY816">
    <cfRule type="containsBlanks" dxfId="34" priority="32">
      <formula>LEN(TRIM(AY816))=0</formula>
    </cfRule>
  </conditionalFormatting>
  <conditionalFormatting sqref="AY779">
    <cfRule type="containsBlanks" dxfId="33" priority="31">
      <formula>LEN(TRIM(AY779))=0</formula>
    </cfRule>
  </conditionalFormatting>
  <conditionalFormatting sqref="AY791">
    <cfRule type="containsBlanks" dxfId="32" priority="30">
      <formula>LEN(TRIM(AY791))=0</formula>
    </cfRule>
  </conditionalFormatting>
  <conditionalFormatting sqref="AY801">
    <cfRule type="containsBlanks" dxfId="31" priority="29">
      <formula>LEN(TRIM(AY801))=0</formula>
    </cfRule>
  </conditionalFormatting>
  <conditionalFormatting sqref="AY804">
    <cfRule type="containsBlanks" dxfId="30" priority="28">
      <formula>LEN(TRIM(AY804))=0</formula>
    </cfRule>
  </conditionalFormatting>
  <conditionalFormatting sqref="AL765 AL773 AL785 AL793 AL798 AL811 AL817 AL823 AL828 AL831">
    <cfRule type="containsBlanks" dxfId="29" priority="27">
      <formula>LEN(TRIM(AL765))=0</formula>
    </cfRule>
  </conditionalFormatting>
  <conditionalFormatting sqref="AY765">
    <cfRule type="containsBlanks" dxfId="28" priority="26">
      <formula>LEN(TRIM(AY765))=0</formula>
    </cfRule>
  </conditionalFormatting>
  <conditionalFormatting sqref="AY773:AZ773">
    <cfRule type="containsBlanks" dxfId="27" priority="25">
      <formula>LEN(TRIM(AY773))=0</formula>
    </cfRule>
  </conditionalFormatting>
  <conditionalFormatting sqref="AY785">
    <cfRule type="containsBlanks" dxfId="26" priority="24">
      <formula>LEN(TRIM(AY785))=0</formula>
    </cfRule>
  </conditionalFormatting>
  <conditionalFormatting sqref="AY793">
    <cfRule type="containsBlanks" dxfId="25" priority="23">
      <formula>LEN(TRIM(AY793))=0</formula>
    </cfRule>
  </conditionalFormatting>
  <conditionalFormatting sqref="AY798">
    <cfRule type="containsBlanks" dxfId="24" priority="22">
      <formula>LEN(TRIM(AY798))=0</formula>
    </cfRule>
  </conditionalFormatting>
  <conditionalFormatting sqref="AY811">
    <cfRule type="containsBlanks" dxfId="23" priority="21">
      <formula>LEN(TRIM(AY811))=0</formula>
    </cfRule>
  </conditionalFormatting>
  <conditionalFormatting sqref="AY817">
    <cfRule type="containsBlanks" dxfId="22" priority="20">
      <formula>LEN(TRIM(AY817))=0</formula>
    </cfRule>
  </conditionalFormatting>
  <conditionalFormatting sqref="AY823">
    <cfRule type="containsBlanks" dxfId="21" priority="19">
      <formula>LEN(TRIM(AY823))=0</formula>
    </cfRule>
  </conditionalFormatting>
  <conditionalFormatting sqref="AY828">
    <cfRule type="containsBlanks" dxfId="20" priority="18">
      <formula>LEN(TRIM(AY828))=0</formula>
    </cfRule>
  </conditionalFormatting>
  <conditionalFormatting sqref="AY831">
    <cfRule type="containsBlanks" dxfId="19" priority="17">
      <formula>LEN(TRIM(AY831))=0</formula>
    </cfRule>
  </conditionalFormatting>
  <conditionalFormatting sqref="AY767">
    <cfRule type="containsBlanks" dxfId="18" priority="16">
      <formula>LEN(TRIM(AY767))=0</formula>
    </cfRule>
  </conditionalFormatting>
  <conditionalFormatting sqref="AY774">
    <cfRule type="containsBlanks" dxfId="17" priority="15">
      <formula>LEN(TRIM(AY774))=0</formula>
    </cfRule>
  </conditionalFormatting>
  <conditionalFormatting sqref="AY787">
    <cfRule type="containsBlanks" dxfId="16" priority="14">
      <formula>LEN(TRIM(AY787))=0</formula>
    </cfRule>
  </conditionalFormatting>
  <conditionalFormatting sqref="AY794">
    <cfRule type="containsBlanks" dxfId="15" priority="13">
      <formula>LEN(TRIM(AY794))=0</formula>
    </cfRule>
  </conditionalFormatting>
  <conditionalFormatting sqref="AY800">
    <cfRule type="containsBlanks" dxfId="14" priority="12">
      <formula>LEN(TRIM(AY800))=0</formula>
    </cfRule>
  </conditionalFormatting>
  <conditionalFormatting sqref="AY812">
    <cfRule type="containsBlanks" dxfId="13" priority="11">
      <formula>LEN(TRIM(AY812))=0</formula>
    </cfRule>
  </conditionalFormatting>
  <conditionalFormatting sqref="AY819">
    <cfRule type="containsBlanks" dxfId="12" priority="10">
      <formula>LEN(TRIM(AY819))=0</formula>
    </cfRule>
  </conditionalFormatting>
  <conditionalFormatting sqref="AY825">
    <cfRule type="containsBlanks" dxfId="11" priority="9">
      <formula>LEN(TRIM(AY825))=0</formula>
    </cfRule>
  </conditionalFormatting>
  <conditionalFormatting sqref="AY830">
    <cfRule type="containsBlanks" dxfId="10" priority="8">
      <formula>LEN(TRIM(AY830))=0</formula>
    </cfRule>
  </conditionalFormatting>
  <conditionalFormatting sqref="AY835">
    <cfRule type="containsBlanks" dxfId="9" priority="7">
      <formula>LEN(TRIM(AY835))=0</formula>
    </cfRule>
  </conditionalFormatting>
  <conditionalFormatting sqref="AY833">
    <cfRule type="containsBlanks" dxfId="8" priority="6">
      <formula>LEN(TRIM(AY833))=0</formula>
    </cfRule>
  </conditionalFormatting>
  <conditionalFormatting sqref="AY771">
    <cfRule type="containsBlanks" dxfId="7" priority="5">
      <formula>LEN(TRIM(AY771))=0</formula>
    </cfRule>
  </conditionalFormatting>
  <conditionalFormatting sqref="AY776">
    <cfRule type="containsBlanks" dxfId="6" priority="4">
      <formula>LEN(TRIM(AY776))=0</formula>
    </cfRule>
  </conditionalFormatting>
  <conditionalFormatting sqref="AY781">
    <cfRule type="containsBlanks" dxfId="5" priority="3">
      <formula>LEN(TRIM(AY781))=0</formula>
    </cfRule>
  </conditionalFormatting>
  <conditionalFormatting sqref="AY782">
    <cfRule type="containsBlanks" dxfId="4" priority="2">
      <formula>LEN(TRIM(AY782))=0</formula>
    </cfRule>
  </conditionalFormatting>
  <conditionalFormatting sqref="AY769">
    <cfRule type="containsBlanks" dxfId="3" priority="1">
      <formula>LEN(TRIM(AY769))=0</formula>
    </cfRule>
  </conditionalFormatting>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  y Datos'!$H$3:$H$8</xm:f>
          </x14:formula1>
          <xm:sqref>AE3:AE601 AE610:AE919</xm:sqref>
        </x14:dataValidation>
        <x14:dataValidation type="list" errorStyle="information" operator="greaterThanOrEqual" allowBlank="1" showInputMessage="1" showErrorMessage="1" error="En este campo solo debe escribirse un número. En caso de no tener beneficiarios a la fecha escriba &quot;0&quot;.">
          <x14:formula1>
            <xm:f>'Listas  y Datos'!$F$3:$F$10</xm:f>
          </x14:formula1>
          <xm:sqref>AF3:AF601 AF610:AF1048576</xm:sqref>
        </x14:dataValidation>
        <x14:dataValidation type="list" allowBlank="1" showInputMessage="1" showErrorMessage="1">
          <x14:formula1>
            <xm:f>'Listas  y Datos'!$J$3:$J$4</xm:f>
          </x14:formula1>
          <xm:sqref>AQ3:AQ601 AQ610:AQ919</xm:sqref>
        </x14:dataValidation>
        <x14:dataValidation type="list" allowBlank="1" showInputMessage="1" showErrorMessage="1">
          <x14:formula1>
            <xm:f>'Listas  y Datos'!$B$3:$B$8</xm:f>
          </x14:formula1>
          <xm:sqref>AS3:AS601 AS610:AS1048576</xm:sqref>
        </x14:dataValidation>
        <x14:dataValidation type="list" allowBlank="1" showInputMessage="1" showErrorMessage="1">
          <x14:formula1>
            <xm:f>'Listas  y Datos'!$D$3:$D$15</xm:f>
          </x14:formula1>
          <xm:sqref>AT3:AT601 AT610:AT1048576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workbookViewId="0">
      <selection activeCell="B34" sqref="B34"/>
    </sheetView>
  </sheetViews>
  <sheetFormatPr baseColWidth="10" defaultRowHeight="15" x14ac:dyDescent="0.25"/>
  <cols>
    <col min="2" max="2" width="37.140625" customWidth="1"/>
    <col min="4" max="4" width="28.5703125" bestFit="1" customWidth="1"/>
    <col min="6" max="6" width="21.42578125" bestFit="1" customWidth="1"/>
    <col min="8" max="8" width="33.28515625" customWidth="1"/>
  </cols>
  <sheetData>
    <row r="2" spans="2:10" ht="25.5" x14ac:dyDescent="0.25">
      <c r="B2" s="46" t="s">
        <v>1348</v>
      </c>
      <c r="D2" s="46" t="s">
        <v>1349</v>
      </c>
      <c r="F2" s="46" t="s">
        <v>1350</v>
      </c>
      <c r="H2" s="46" t="s">
        <v>1351</v>
      </c>
      <c r="J2" s="46" t="s">
        <v>1378</v>
      </c>
    </row>
    <row r="3" spans="2:10" x14ac:dyDescent="0.25">
      <c r="B3" s="47" t="s">
        <v>1352</v>
      </c>
      <c r="D3" s="48" t="s">
        <v>1353</v>
      </c>
      <c r="F3" s="49" t="s">
        <v>1354</v>
      </c>
      <c r="H3" s="49" t="s">
        <v>336</v>
      </c>
      <c r="J3" s="49" t="s">
        <v>1379</v>
      </c>
    </row>
    <row r="4" spans="2:10" x14ac:dyDescent="0.25">
      <c r="B4" s="50" t="s">
        <v>1355</v>
      </c>
      <c r="D4" s="50" t="s">
        <v>1356</v>
      </c>
      <c r="F4" s="51" t="s">
        <v>1357</v>
      </c>
      <c r="H4" s="49" t="s">
        <v>337</v>
      </c>
      <c r="J4" s="49" t="s">
        <v>1380</v>
      </c>
    </row>
    <row r="5" spans="2:10" x14ac:dyDescent="0.25">
      <c r="B5" s="50" t="s">
        <v>1358</v>
      </c>
      <c r="D5" s="49" t="s">
        <v>1359</v>
      </c>
      <c r="F5" s="51" t="s">
        <v>1360</v>
      </c>
      <c r="H5" s="49" t="s">
        <v>338</v>
      </c>
    </row>
    <row r="6" spans="2:10" x14ac:dyDescent="0.25">
      <c r="B6" s="50" t="s">
        <v>1361</v>
      </c>
      <c r="D6" s="49" t="s">
        <v>1362</v>
      </c>
      <c r="F6" s="51" t="s">
        <v>1363</v>
      </c>
      <c r="H6" s="49" t="s">
        <v>339</v>
      </c>
    </row>
    <row r="7" spans="2:10" x14ac:dyDescent="0.25">
      <c r="B7" s="50" t="s">
        <v>1364</v>
      </c>
      <c r="D7" s="50" t="s">
        <v>1365</v>
      </c>
      <c r="F7" s="51" t="s">
        <v>1366</v>
      </c>
      <c r="H7" s="49" t="s">
        <v>340</v>
      </c>
    </row>
    <row r="8" spans="2:10" ht="45" x14ac:dyDescent="0.25">
      <c r="B8" s="52" t="s">
        <v>1367</v>
      </c>
      <c r="D8" s="50" t="s">
        <v>1368</v>
      </c>
      <c r="F8" s="53" t="s">
        <v>1369</v>
      </c>
      <c r="H8" s="49" t="s">
        <v>1377</v>
      </c>
    </row>
    <row r="9" spans="2:10" x14ac:dyDescent="0.25">
      <c r="B9" s="54"/>
      <c r="D9" s="50" t="s">
        <v>101</v>
      </c>
      <c r="F9" s="51" t="s">
        <v>1370</v>
      </c>
    </row>
    <row r="10" spans="2:10" ht="30" x14ac:dyDescent="0.25">
      <c r="B10" s="54"/>
      <c r="D10" s="50" t="s">
        <v>1371</v>
      </c>
      <c r="F10" s="49" t="s">
        <v>911</v>
      </c>
    </row>
    <row r="11" spans="2:10" x14ac:dyDescent="0.25">
      <c r="B11" s="54"/>
      <c r="D11" s="49" t="s">
        <v>1372</v>
      </c>
    </row>
    <row r="12" spans="2:10" x14ac:dyDescent="0.25">
      <c r="B12" s="54"/>
      <c r="D12" s="50" t="s">
        <v>1373</v>
      </c>
    </row>
    <row r="13" spans="2:10" x14ac:dyDescent="0.25">
      <c r="D13" s="49" t="s">
        <v>1374</v>
      </c>
    </row>
    <row r="14" spans="2:10" x14ac:dyDescent="0.25">
      <c r="D14" s="49" t="s">
        <v>1375</v>
      </c>
    </row>
    <row r="15" spans="2:10" x14ac:dyDescent="0.25">
      <c r="D15" s="50" t="s">
        <v>1376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Seg- 2022</vt:lpstr>
      <vt:lpstr>Listas  y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Hernández</dc:creator>
  <cp:lastModifiedBy>Dora Elena Agudelo Upegui</cp:lastModifiedBy>
  <dcterms:created xsi:type="dcterms:W3CDTF">2022-04-29T12:00:06Z</dcterms:created>
  <dcterms:modified xsi:type="dcterms:W3CDTF">2023-01-12T16:22:57Z</dcterms:modified>
</cp:coreProperties>
</file>